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0" yWindow="1725" windowWidth="27795" windowHeight="12600"/>
  </bookViews>
  <sheets>
    <sheet name="Headcount" sheetId="1" r:id="rId1"/>
    <sheet name="Major" sheetId="2" r:id="rId2"/>
    <sheet name="Credits Enrolled" sheetId="3" r:id="rId3"/>
  </sheets>
  <calcPr calcId="145621"/>
</workbook>
</file>

<file path=xl/calcChain.xml><?xml version="1.0" encoding="utf-8"?>
<calcChain xmlns="http://schemas.openxmlformats.org/spreadsheetml/2006/main">
  <c r="G38" i="2" l="1"/>
  <c r="F38" i="2"/>
  <c r="E38" i="2"/>
  <c r="H38" i="2"/>
  <c r="B3" i="1"/>
  <c r="D38" i="2" l="1"/>
  <c r="B38" i="2" s="1"/>
  <c r="B3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3" i="2" l="1"/>
  <c r="B15" i="3" l="1"/>
  <c r="B14" i="3"/>
  <c r="B13" i="3"/>
  <c r="B12" i="3"/>
  <c r="B11" i="3"/>
  <c r="B10" i="3"/>
  <c r="B9" i="3"/>
  <c r="B7" i="3"/>
  <c r="B6" i="3"/>
  <c r="B5" i="3"/>
  <c r="B3" i="3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11" i="3" l="1"/>
  <c r="C14" i="3"/>
  <c r="C12" i="3"/>
  <c r="C3" i="3"/>
  <c r="C5" i="3"/>
  <c r="C6" i="3"/>
  <c r="C15" i="3"/>
  <c r="C7" i="3"/>
  <c r="C9" i="3"/>
  <c r="C10" i="3"/>
  <c r="C13" i="3"/>
  <c r="B32" i="1"/>
  <c r="C32" i="1" s="1"/>
  <c r="B31" i="1"/>
  <c r="C31" i="1" s="1"/>
  <c r="B29" i="1"/>
  <c r="C29" i="1" s="1"/>
  <c r="B28" i="1"/>
  <c r="C28" i="1" s="1"/>
  <c r="B27" i="1"/>
  <c r="C27" i="1" s="1"/>
  <c r="B26" i="1"/>
  <c r="C26" i="1" s="1"/>
  <c r="B25" i="1"/>
  <c r="C25" i="1" s="1"/>
  <c r="B24" i="1"/>
  <c r="C24" i="1" s="1"/>
  <c r="B23" i="1"/>
  <c r="C23" i="1" s="1"/>
  <c r="B21" i="1"/>
  <c r="C21" i="1" s="1"/>
  <c r="B20" i="1"/>
  <c r="C20" i="1" s="1"/>
  <c r="B19" i="1"/>
  <c r="C19" i="1" s="1"/>
  <c r="B18" i="1"/>
  <c r="C18" i="1" s="1"/>
  <c r="B14" i="1"/>
  <c r="C14" i="1" s="1"/>
  <c r="B15" i="1"/>
  <c r="C15" i="1" s="1"/>
  <c r="B16" i="1"/>
  <c r="C16" i="1" s="1"/>
  <c r="B13" i="1"/>
  <c r="C13" i="1" s="1"/>
  <c r="B12" i="1"/>
  <c r="C12" i="1" s="1"/>
  <c r="B10" i="1"/>
  <c r="C10" i="1" s="1"/>
  <c r="B9" i="1"/>
  <c r="C9" i="1" s="1"/>
  <c r="B7" i="1"/>
  <c r="C7" i="1" s="1"/>
  <c r="B6" i="1"/>
  <c r="C6" i="1" s="1"/>
  <c r="B5" i="1"/>
  <c r="C5" i="1" s="1"/>
  <c r="C3" i="1"/>
</calcChain>
</file>

<file path=xl/sharedStrings.xml><?xml version="1.0" encoding="utf-8"?>
<sst xmlns="http://schemas.openxmlformats.org/spreadsheetml/2006/main" count="106" uniqueCount="80">
  <si>
    <t>Category</t>
  </si>
  <si>
    <t>Enrolled</t>
  </si>
  <si>
    <t>%</t>
  </si>
  <si>
    <t>Chuuk</t>
  </si>
  <si>
    <t>Kosrae</t>
  </si>
  <si>
    <t>National</t>
  </si>
  <si>
    <t>Yap</t>
  </si>
  <si>
    <t>College (Headcount)</t>
  </si>
  <si>
    <t>Student Type</t>
  </si>
  <si>
    <t>Continuing</t>
  </si>
  <si>
    <t>New Student</t>
  </si>
  <si>
    <t>Returning Student</t>
  </si>
  <si>
    <t>Full Time  versus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</si>
  <si>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</si>
  <si>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</si>
  <si>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</si>
  <si>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</si>
  <si>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</si>
  <si>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</si>
  <si>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</si>
  <si>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</si>
  <si>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</si>
  <si>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</si>
  <si>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</si>
  <si>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</si>
  <si>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</si>
  <si>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</si>
  <si>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</si>
  <si>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</si>
  <si>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</si>
  <si>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</si>
  <si>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</si>
  <si>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</si>
  <si>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</si>
  <si>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</si>
  <si>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</si>
  <si>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</si>
  <si>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Majors</t>
  </si>
  <si>
    <t>Total</t>
  </si>
  <si>
    <t>Accounting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</si>
  <si>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</si>
  <si>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</si>
  <si>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</si>
  <si>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</si>
  <si>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</si>
  <si>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</si>
  <si>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</si>
  <si>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</si>
  <si>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</si>
  <si>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</si>
  <si>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</si>
  <si>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</si>
  <si>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</si>
  <si>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</si>
  <si>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</si>
  <si>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</si>
  <si>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</si>
  <si>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</si>
  <si>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</si>
  <si>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</si>
  <si>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 (PN)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</si>
  <si>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</si>
  <si>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</si>
  <si>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</si>
  <si>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</si>
  <si>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</si>
  <si>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</si>
  <si>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Teacher Preparation - Elementary</t>
  </si>
  <si>
    <t>Telecommunications</t>
  </si>
  <si>
    <t>Trial Counselor</t>
  </si>
  <si>
    <t>Grand Total</t>
  </si>
  <si>
    <t>Credits</t>
  </si>
  <si>
    <t>StudenType</t>
  </si>
  <si>
    <t>Fall 2018</t>
  </si>
  <si>
    <t>Teacher Education - Elementary</t>
  </si>
  <si>
    <t>Pohnpei</t>
  </si>
  <si>
    <t>Summer 2016 Semester Enrollment Desegregated by Student Type, FT vs PT, State of Origin, Age, Degree Type, and Gender</t>
  </si>
  <si>
    <t>Summer 2016 Enrollment by Major</t>
  </si>
  <si>
    <t>Summer 2016 Credits Enrolled</t>
  </si>
  <si>
    <t>CTEC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</si>
</sst>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164" fontId="0" fillId="0" borderId="1" xfId="1" applyNumberFormat="1" applyFont="1" applyBorder="1"/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2" fillId="0" borderId="0" xfId="0" applyFont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4" fillId="0" borderId="1" xfId="4" applyFont="1" applyFill="1" applyBorder="1" applyAlignment="1">
      <alignment horizontal="left" wrapText="1"/>
    </xf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1" xfId="0" applyFont="1" applyBorder="1"/>
    <xf numFmtId="0" fontId="0" fillId="0" borderId="1" xfId="0" applyBorder="1"/>
  </cellXfs>
  <cellStyles count="5">
    <cellStyle name="Normal" xfId="0" builtinId="0"/>
    <cellStyle name="Normal_Sheet1" xfId="3"/>
    <cellStyle name="Normal_Sheet2" xfId="2"/>
    <cellStyle name="Normal_Sheet2_1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</a:t>
            </a:r>
            <a:r>
              <a:rPr lang="en-US" baseline="0"/>
              <a:t> 2016 </a:t>
            </a:r>
            <a:r>
              <a:rPr lang="en-US"/>
              <a:t>Full Time vs. Part Time</a:t>
            </a:r>
          </a:p>
        </c:rich>
      </c:tx>
      <c:layout>
        <c:manualLayout>
          <c:xMode val="edge"/>
          <c:yMode val="edge"/>
          <c:x val="0.18170562664041992"/>
          <c:y val="2.787456445993031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Headcount!$A$9:$A$10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Headcount!$B$9:$B$10</c:f>
              <c:numCache>
                <c:formatCode>General</c:formatCode>
                <c:ptCount val="2"/>
                <c:pt idx="0">
                  <c:v>603</c:v>
                </c:pt>
                <c:pt idx="1">
                  <c:v>381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Headcount!$A$9:$A$10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Headcount!$C$9:$C$10</c:f>
              <c:numCache>
                <c:formatCode>0.0%</c:formatCode>
                <c:ptCount val="2"/>
                <c:pt idx="0">
                  <c:v>0.61280487804878048</c:v>
                </c:pt>
                <c:pt idx="1">
                  <c:v>0.38719512195121952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2016 Enrollment by Age Group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Headcount!$A$18:$A$21</c:f>
              <c:strCache>
                <c:ptCount val="4"/>
                <c:pt idx="0">
                  <c:v>Under 18</c:v>
                </c:pt>
                <c:pt idx="1">
                  <c:v>18 to 24</c:v>
                </c:pt>
                <c:pt idx="2">
                  <c:v>25 to 39</c:v>
                </c:pt>
                <c:pt idx="3">
                  <c:v>40+</c:v>
                </c:pt>
              </c:strCache>
            </c:strRef>
          </c:cat>
          <c:val>
            <c:numRef>
              <c:f>Headcount!$B$18:$B$21</c:f>
              <c:numCache>
                <c:formatCode>General</c:formatCode>
                <c:ptCount val="4"/>
                <c:pt idx="0">
                  <c:v>164</c:v>
                </c:pt>
                <c:pt idx="1">
                  <c:v>661</c:v>
                </c:pt>
                <c:pt idx="2">
                  <c:v>112</c:v>
                </c:pt>
                <c:pt idx="3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97120"/>
        <c:axId val="174154304"/>
      </c:barChart>
      <c:catAx>
        <c:axId val="208197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154304"/>
        <c:crosses val="autoZero"/>
        <c:auto val="1"/>
        <c:lblAlgn val="ctr"/>
        <c:lblOffset val="100"/>
        <c:noMultiLvlLbl val="0"/>
      </c:catAx>
      <c:valAx>
        <c:axId val="1741543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8197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2016 Enrollment by Gender</a:t>
            </a:r>
          </a:p>
        </c:rich>
      </c:tx>
      <c:overlay val="0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Headcount!$A$31:$A$32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Headcount!$B$31:$B$32</c:f>
              <c:numCache>
                <c:formatCode>General</c:formatCode>
                <c:ptCount val="2"/>
                <c:pt idx="0">
                  <c:v>606</c:v>
                </c:pt>
                <c:pt idx="1">
                  <c:v>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2016 Enrollment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Headcount!$D$3:$H$3</c:f>
              <c:numCache>
                <c:formatCode>General</c:formatCode>
                <c:ptCount val="5"/>
                <c:pt idx="0">
                  <c:v>115</c:v>
                </c:pt>
                <c:pt idx="1">
                  <c:v>217</c:v>
                </c:pt>
                <c:pt idx="2">
                  <c:v>94</c:v>
                </c:pt>
                <c:pt idx="3">
                  <c:v>462</c:v>
                </c:pt>
                <c:pt idx="4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98144"/>
        <c:axId val="174157184"/>
      </c:barChart>
      <c:catAx>
        <c:axId val="208198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157184"/>
        <c:crosses val="autoZero"/>
        <c:auto val="1"/>
        <c:lblAlgn val="ctr"/>
        <c:lblOffset val="100"/>
        <c:noMultiLvlLbl val="0"/>
      </c:catAx>
      <c:valAx>
        <c:axId val="1741571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8198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</a:t>
            </a:r>
            <a:r>
              <a:rPr lang="en-US" baseline="0"/>
              <a:t> 2016 </a:t>
            </a:r>
            <a:r>
              <a:rPr lang="en-US"/>
              <a:t>Enrollment by Student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Headcount!$B$5:$B$7</c:f>
              <c:numCache>
                <c:formatCode>General</c:formatCode>
                <c:ptCount val="3"/>
                <c:pt idx="0">
                  <c:v>673</c:v>
                </c:pt>
                <c:pt idx="1">
                  <c:v>259</c:v>
                </c:pt>
                <c:pt idx="2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23456"/>
        <c:axId val="174158912"/>
      </c:barChart>
      <c:catAx>
        <c:axId val="178323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158912"/>
        <c:crosses val="autoZero"/>
        <c:auto val="1"/>
        <c:lblAlgn val="ctr"/>
        <c:lblOffset val="100"/>
        <c:noMultiLvlLbl val="0"/>
      </c:catAx>
      <c:valAx>
        <c:axId val="174158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8323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2016</a:t>
            </a:r>
            <a:r>
              <a:rPr lang="en-US" baseline="0"/>
              <a:t> </a:t>
            </a:r>
            <a:r>
              <a:rPr lang="en-US"/>
              <a:t>Enrollment by State of Origin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Headcount!$A$12:$A$16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Headcount!$B$12:$B$16</c:f>
              <c:numCache>
                <c:formatCode>General</c:formatCode>
                <c:ptCount val="5"/>
                <c:pt idx="0">
                  <c:v>159</c:v>
                </c:pt>
                <c:pt idx="1">
                  <c:v>135</c:v>
                </c:pt>
                <c:pt idx="2">
                  <c:v>7</c:v>
                </c:pt>
                <c:pt idx="3">
                  <c:v>535</c:v>
                </c:pt>
                <c:pt idx="4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24480"/>
        <c:axId val="174160640"/>
      </c:barChart>
      <c:catAx>
        <c:axId val="178324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160640"/>
        <c:crosses val="autoZero"/>
        <c:auto val="1"/>
        <c:lblAlgn val="ctr"/>
        <c:lblOffset val="100"/>
        <c:noMultiLvlLbl val="0"/>
      </c:catAx>
      <c:valAx>
        <c:axId val="174160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8324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2016</a:t>
            </a:r>
            <a:r>
              <a:rPr lang="en-US" baseline="0"/>
              <a:t> </a:t>
            </a:r>
            <a:r>
              <a:rPr lang="en-US"/>
              <a:t>Enrollment by Degree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Headcount!$A$23:$A$29</c:f>
              <c:strCache>
                <c:ptCount val="7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  <c:pt idx="6">
                  <c:v>Unclassified</c:v>
                </c:pt>
              </c:strCache>
            </c:strRef>
          </c:cat>
          <c:val>
            <c:numRef>
              <c:f>Headcount!$B$23:$B$29</c:f>
              <c:numCache>
                <c:formatCode>General</c:formatCode>
                <c:ptCount val="7"/>
                <c:pt idx="0">
                  <c:v>27</c:v>
                </c:pt>
                <c:pt idx="1">
                  <c:v>380</c:v>
                </c:pt>
                <c:pt idx="2">
                  <c:v>296</c:v>
                </c:pt>
                <c:pt idx="3">
                  <c:v>26</c:v>
                </c:pt>
                <c:pt idx="4">
                  <c:v>189</c:v>
                </c:pt>
                <c:pt idx="5">
                  <c:v>59</c:v>
                </c:pt>
                <c:pt idx="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24992"/>
        <c:axId val="178094656"/>
      </c:barChart>
      <c:catAx>
        <c:axId val="178324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8094656"/>
        <c:crosses val="autoZero"/>
        <c:auto val="1"/>
        <c:lblAlgn val="ctr"/>
        <c:lblOffset val="100"/>
        <c:noMultiLvlLbl val="0"/>
      </c:catAx>
      <c:valAx>
        <c:axId val="1780946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83249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33</xdr:row>
      <xdr:rowOff>1</xdr:rowOff>
    </xdr:from>
    <xdr:to>
      <xdr:col>4</xdr:col>
      <xdr:colOff>733425</xdr:colOff>
      <xdr:row>47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47</xdr:row>
      <xdr:rowOff>190499</xdr:rowOff>
    </xdr:from>
    <xdr:to>
      <xdr:col>4</xdr:col>
      <xdr:colOff>733425</xdr:colOff>
      <xdr:row>63</xdr:row>
      <xdr:rowOff>104774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63</xdr:row>
      <xdr:rowOff>180974</xdr:rowOff>
    </xdr:from>
    <xdr:to>
      <xdr:col>4</xdr:col>
      <xdr:colOff>723899</xdr:colOff>
      <xdr:row>78</xdr:row>
      <xdr:rowOff>171449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447675</xdr:colOff>
      <xdr:row>0</xdr:row>
      <xdr:rowOff>180974</xdr:rowOff>
    </xdr:from>
    <xdr:to>
      <xdr:col>17</xdr:col>
      <xdr:colOff>0</xdr:colOff>
      <xdr:row>15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447675</xdr:colOff>
      <xdr:row>15</xdr:row>
      <xdr:rowOff>171450</xdr:rowOff>
    </xdr:from>
    <xdr:to>
      <xdr:col>16</xdr:col>
      <xdr:colOff>600075</xdr:colOff>
      <xdr:row>31</xdr:row>
      <xdr:rowOff>38099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428625</xdr:colOff>
      <xdr:row>31</xdr:row>
      <xdr:rowOff>133350</xdr:rowOff>
    </xdr:from>
    <xdr:to>
      <xdr:col>16</xdr:col>
      <xdr:colOff>600075</xdr:colOff>
      <xdr:row>46</xdr:row>
      <xdr:rowOff>171449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457199</xdr:colOff>
      <xdr:row>47</xdr:row>
      <xdr:rowOff>57150</xdr:rowOff>
    </xdr:from>
    <xdr:to>
      <xdr:col>17</xdr:col>
      <xdr:colOff>38100</xdr:colOff>
      <xdr:row>64</xdr:row>
      <xdr:rowOff>133350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F6" sqref="F6"/>
    </sheetView>
  </sheetViews>
  <sheetFormatPr defaultRowHeight="15" x14ac:dyDescent="0.25"/>
  <cols>
    <col min="1" max="1" width="36.7109375" style="2" customWidth="1"/>
    <col min="2" max="2" width="9.140625" style="2"/>
    <col min="3" max="3" width="9.7109375" style="2" customWidth="1"/>
    <col min="4" max="4" width="10.140625" style="2" customWidth="1"/>
    <col min="5" max="5" width="11.140625" style="2" customWidth="1"/>
    <col min="6" max="6" width="10.7109375" style="2" customWidth="1"/>
    <col min="7" max="7" width="13" style="2" customWidth="1"/>
    <col min="8" max="8" width="14.140625" style="2" customWidth="1"/>
    <col min="9" max="16384" width="9.140625" style="2"/>
  </cols>
  <sheetData>
    <row r="1" spans="1:8" x14ac:dyDescent="0.25">
      <c r="A1" s="5" t="s">
        <v>76</v>
      </c>
    </row>
    <row r="2" spans="1:8" x14ac:dyDescent="0.25">
      <c r="A2" s="6" t="s">
        <v>0</v>
      </c>
      <c r="B2" s="7" t="s">
        <v>1</v>
      </c>
      <c r="C2" s="8" t="s">
        <v>2</v>
      </c>
      <c r="D2" s="7" t="s">
        <v>3</v>
      </c>
      <c r="E2" s="7" t="s">
        <v>79</v>
      </c>
      <c r="F2" s="7" t="s">
        <v>4</v>
      </c>
      <c r="G2" s="7" t="s">
        <v>5</v>
      </c>
      <c r="H2" s="7" t="s">
        <v>6</v>
      </c>
    </row>
    <row r="3" spans="1:8" x14ac:dyDescent="0.25">
      <c r="A3" s="3" t="s">
        <v>7</v>
      </c>
      <c r="B3" s="4">
        <f>SUM(D3:H3)</f>
        <v>984</v>
      </c>
      <c r="C3" s="1">
        <f>B3/B3</f>
        <v>1</v>
      </c>
      <c r="D3" s="19">
        <v>115</v>
      </c>
      <c r="E3" s="19">
        <v>217</v>
      </c>
      <c r="F3" s="19">
        <v>94</v>
      </c>
      <c r="G3" s="19">
        <v>462</v>
      </c>
      <c r="H3" s="19">
        <v>96</v>
      </c>
    </row>
    <row r="4" spans="1:8" x14ac:dyDescent="0.25">
      <c r="A4" s="6" t="s">
        <v>8</v>
      </c>
      <c r="B4" s="7"/>
      <c r="C4" s="8"/>
      <c r="D4" s="7"/>
      <c r="E4" s="7"/>
      <c r="F4" s="7"/>
      <c r="G4" s="7"/>
      <c r="H4" s="7"/>
    </row>
    <row r="5" spans="1:8" x14ac:dyDescent="0.25">
      <c r="A5" s="9" t="s">
        <v>9</v>
      </c>
      <c r="B5" s="4">
        <f>SUM(D5:H5)</f>
        <v>673</v>
      </c>
      <c r="C5" s="1">
        <f>B5/$B$3</f>
        <v>0.68394308943089432</v>
      </c>
      <c r="D5" s="19">
        <v>91</v>
      </c>
      <c r="E5" s="19">
        <v>105</v>
      </c>
      <c r="F5" s="19">
        <v>48</v>
      </c>
      <c r="G5" s="19">
        <v>381</v>
      </c>
      <c r="H5" s="19">
        <v>48</v>
      </c>
    </row>
    <row r="6" spans="1:8" x14ac:dyDescent="0.25">
      <c r="A6" s="9" t="s">
        <v>10</v>
      </c>
      <c r="B6" s="4">
        <f>SUM(D6:H6)</f>
        <v>259</v>
      </c>
      <c r="C6" s="1">
        <f t="shared" ref="C6:C32" si="0">B6/$B$3</f>
        <v>0.26321138211382111</v>
      </c>
      <c r="D6" s="19">
        <v>21</v>
      </c>
      <c r="E6" s="19">
        <v>105</v>
      </c>
      <c r="F6" s="19">
        <v>41</v>
      </c>
      <c r="G6" s="19">
        <v>59</v>
      </c>
      <c r="H6" s="19">
        <v>33</v>
      </c>
    </row>
    <row r="7" spans="1:8" x14ac:dyDescent="0.25">
      <c r="A7" s="9" t="s">
        <v>11</v>
      </c>
      <c r="B7" s="4">
        <f>SUM(D7:H7)</f>
        <v>52</v>
      </c>
      <c r="C7" s="1">
        <f t="shared" si="0"/>
        <v>5.2845528455284556E-2</v>
      </c>
      <c r="D7" s="19">
        <v>3</v>
      </c>
      <c r="E7" s="19">
        <v>7</v>
      </c>
      <c r="F7" s="19">
        <v>5</v>
      </c>
      <c r="G7" s="19">
        <v>22</v>
      </c>
      <c r="H7" s="19">
        <v>15</v>
      </c>
    </row>
    <row r="8" spans="1:8" x14ac:dyDescent="0.25">
      <c r="A8" s="6" t="s">
        <v>12</v>
      </c>
      <c r="B8" s="7"/>
      <c r="C8" s="8"/>
      <c r="D8" s="7"/>
      <c r="E8" s="7"/>
      <c r="F8" s="7"/>
      <c r="G8" s="7"/>
      <c r="H8" s="7"/>
    </row>
    <row r="9" spans="1:8" x14ac:dyDescent="0.25">
      <c r="A9" s="10" t="s">
        <v>13</v>
      </c>
      <c r="B9" s="4">
        <f>SUM(D9:H9)</f>
        <v>603</v>
      </c>
      <c r="C9" s="1">
        <f t="shared" si="0"/>
        <v>0.61280487804878048</v>
      </c>
      <c r="D9" s="19">
        <v>69</v>
      </c>
      <c r="E9" s="19">
        <v>98</v>
      </c>
      <c r="F9" s="19">
        <v>56</v>
      </c>
      <c r="G9" s="19">
        <v>310</v>
      </c>
      <c r="H9" s="19">
        <v>70</v>
      </c>
    </row>
    <row r="10" spans="1:8" x14ac:dyDescent="0.25">
      <c r="A10" s="10" t="s">
        <v>14</v>
      </c>
      <c r="B10" s="4">
        <f>SUM(D10:H10)</f>
        <v>381</v>
      </c>
      <c r="C10" s="1">
        <f t="shared" si="0"/>
        <v>0.38719512195121952</v>
      </c>
      <c r="D10" s="19">
        <v>46</v>
      </c>
      <c r="E10" s="19">
        <v>119</v>
      </c>
      <c r="F10" s="19">
        <v>38</v>
      </c>
      <c r="G10" s="19">
        <v>152</v>
      </c>
      <c r="H10" s="19">
        <v>26</v>
      </c>
    </row>
    <row r="11" spans="1:8" x14ac:dyDescent="0.25">
      <c r="A11" s="6" t="s">
        <v>15</v>
      </c>
      <c r="B11" s="7"/>
      <c r="C11" s="8"/>
      <c r="D11" s="7"/>
      <c r="E11" s="7"/>
      <c r="F11" s="7"/>
      <c r="G11" s="7"/>
      <c r="H11" s="7"/>
    </row>
    <row r="12" spans="1:8" x14ac:dyDescent="0.25">
      <c r="A12" s="10" t="s">
        <v>16</v>
      </c>
      <c r="B12" s="4">
        <f>SUM(D12:H12)</f>
        <v>159</v>
      </c>
      <c r="C12" s="1">
        <f t="shared" si="0"/>
        <v>0.16158536585365854</v>
      </c>
      <c r="D12" s="19">
        <v>115</v>
      </c>
      <c r="E12" s="19"/>
      <c r="F12" s="19"/>
      <c r="G12" s="19">
        <v>44</v>
      </c>
      <c r="H12" s="19"/>
    </row>
    <row r="13" spans="1:8" x14ac:dyDescent="0.25">
      <c r="A13" s="10" t="s">
        <v>17</v>
      </c>
      <c r="B13" s="4">
        <f>SUM(D13:H13)</f>
        <v>135</v>
      </c>
      <c r="C13" s="1">
        <f t="shared" si="0"/>
        <v>0.13719512195121952</v>
      </c>
      <c r="D13" s="19"/>
      <c r="E13" s="19">
        <v>3</v>
      </c>
      <c r="F13" s="19">
        <v>94</v>
      </c>
      <c r="G13" s="19">
        <v>38</v>
      </c>
      <c r="H13" s="19"/>
    </row>
    <row r="14" spans="1:8" x14ac:dyDescent="0.25">
      <c r="A14" s="10" t="s">
        <v>18</v>
      </c>
      <c r="B14" s="4">
        <f>SUM(D14:H14)</f>
        <v>7</v>
      </c>
      <c r="C14" s="1">
        <f t="shared" si="0"/>
        <v>7.1138211382113818E-3</v>
      </c>
      <c r="D14" s="19"/>
      <c r="E14" s="19">
        <v>2</v>
      </c>
      <c r="F14" s="19"/>
      <c r="G14" s="19">
        <v>2</v>
      </c>
      <c r="H14" s="19">
        <v>3</v>
      </c>
    </row>
    <row r="15" spans="1:8" x14ac:dyDescent="0.25">
      <c r="A15" s="10" t="s">
        <v>19</v>
      </c>
      <c r="B15" s="4">
        <f>SUM(D15:H15)</f>
        <v>535</v>
      </c>
      <c r="C15" s="1">
        <f t="shared" si="0"/>
        <v>0.54369918699186992</v>
      </c>
      <c r="D15" s="19"/>
      <c r="E15" s="19">
        <v>207</v>
      </c>
      <c r="F15" s="19"/>
      <c r="G15" s="19">
        <v>328</v>
      </c>
      <c r="H15" s="19"/>
    </row>
    <row r="16" spans="1:8" x14ac:dyDescent="0.25">
      <c r="A16" s="10" t="s">
        <v>20</v>
      </c>
      <c r="B16" s="4">
        <f>SUM(D16:H16)</f>
        <v>148</v>
      </c>
      <c r="C16" s="1">
        <f t="shared" si="0"/>
        <v>0.15040650406504066</v>
      </c>
      <c r="D16" s="19"/>
      <c r="E16" s="19">
        <v>5</v>
      </c>
      <c r="F16" s="19"/>
      <c r="G16" s="19">
        <v>50</v>
      </c>
      <c r="H16" s="19">
        <v>93</v>
      </c>
    </row>
    <row r="17" spans="1:8" x14ac:dyDescent="0.25">
      <c r="A17" s="6" t="s">
        <v>21</v>
      </c>
      <c r="B17" s="7"/>
      <c r="C17" s="8"/>
      <c r="D17" s="7"/>
      <c r="E17" s="7"/>
      <c r="F17" s="7"/>
      <c r="G17" s="7"/>
      <c r="H17" s="7"/>
    </row>
    <row r="18" spans="1:8" x14ac:dyDescent="0.25">
      <c r="A18" s="11" t="s">
        <v>22</v>
      </c>
      <c r="B18" s="4">
        <f>SUM(D18:H18)</f>
        <v>164</v>
      </c>
      <c r="C18" s="1">
        <f t="shared" si="0"/>
        <v>0.16666666666666666</v>
      </c>
      <c r="D18" s="19">
        <v>15</v>
      </c>
      <c r="E18" s="19">
        <v>58</v>
      </c>
      <c r="F18" s="19">
        <v>21</v>
      </c>
      <c r="G18" s="19">
        <v>51</v>
      </c>
      <c r="H18" s="19">
        <v>19</v>
      </c>
    </row>
    <row r="19" spans="1:8" x14ac:dyDescent="0.25">
      <c r="A19" s="11" t="s">
        <v>23</v>
      </c>
      <c r="B19" s="4">
        <f>SUM(D19:H19)</f>
        <v>661</v>
      </c>
      <c r="C19" s="1">
        <f t="shared" si="0"/>
        <v>0.6717479674796748</v>
      </c>
      <c r="D19" s="19">
        <v>79</v>
      </c>
      <c r="E19" s="19">
        <v>154</v>
      </c>
      <c r="F19" s="19">
        <v>41</v>
      </c>
      <c r="G19" s="19">
        <v>334</v>
      </c>
      <c r="H19" s="19">
        <v>53</v>
      </c>
    </row>
    <row r="20" spans="1:8" x14ac:dyDescent="0.25">
      <c r="A20" s="11" t="s">
        <v>24</v>
      </c>
      <c r="B20" s="4">
        <f>SUM(D20:H20)</f>
        <v>112</v>
      </c>
      <c r="C20" s="1">
        <f t="shared" si="0"/>
        <v>0.11382113821138211</v>
      </c>
      <c r="D20" s="19">
        <v>14</v>
      </c>
      <c r="E20" s="19">
        <v>5</v>
      </c>
      <c r="F20" s="19">
        <v>22</v>
      </c>
      <c r="G20" s="19">
        <v>57</v>
      </c>
      <c r="H20" s="19">
        <v>14</v>
      </c>
    </row>
    <row r="21" spans="1:8" x14ac:dyDescent="0.25">
      <c r="A21" s="11" t="s">
        <v>25</v>
      </c>
      <c r="B21" s="4">
        <f>SUM(D21:H21)</f>
        <v>47</v>
      </c>
      <c r="C21" s="1">
        <f t="shared" si="0"/>
        <v>4.7764227642276426E-2</v>
      </c>
      <c r="D21" s="19">
        <v>7</v>
      </c>
      <c r="E21" s="19"/>
      <c r="F21" s="19">
        <v>10</v>
      </c>
      <c r="G21" s="19">
        <v>20</v>
      </c>
      <c r="H21" s="19">
        <v>10</v>
      </c>
    </row>
    <row r="22" spans="1:8" x14ac:dyDescent="0.25">
      <c r="A22" s="6" t="s">
        <v>26</v>
      </c>
      <c r="B22" s="7"/>
      <c r="C22" s="8"/>
      <c r="D22" s="7"/>
      <c r="E22" s="7"/>
      <c r="F22" s="7"/>
      <c r="G22" s="7"/>
      <c r="H22" s="7"/>
    </row>
    <row r="23" spans="1:8" x14ac:dyDescent="0.25">
      <c r="A23" s="3" t="s">
        <v>27</v>
      </c>
      <c r="B23" s="4">
        <f t="shared" ref="B23:B29" si="1">SUM(D23:H23)</f>
        <v>27</v>
      </c>
      <c r="C23" s="1">
        <f t="shared" si="0"/>
        <v>2.7439024390243903E-2</v>
      </c>
      <c r="D23" s="19"/>
      <c r="E23" s="19">
        <v>20</v>
      </c>
      <c r="F23" s="19">
        <v>3</v>
      </c>
      <c r="G23" s="19">
        <v>3</v>
      </c>
      <c r="H23" s="19">
        <v>1</v>
      </c>
    </row>
    <row r="24" spans="1:8" x14ac:dyDescent="0.25">
      <c r="A24" s="3" t="s">
        <v>28</v>
      </c>
      <c r="B24" s="4">
        <f t="shared" si="1"/>
        <v>380</v>
      </c>
      <c r="C24" s="1">
        <f t="shared" si="0"/>
        <v>0.38617886178861788</v>
      </c>
      <c r="D24" s="19">
        <v>61</v>
      </c>
      <c r="E24" s="19">
        <v>44</v>
      </c>
      <c r="F24" s="19">
        <v>25</v>
      </c>
      <c r="G24" s="19">
        <v>221</v>
      </c>
      <c r="H24" s="19">
        <v>29</v>
      </c>
    </row>
    <row r="25" spans="1:8" x14ac:dyDescent="0.25">
      <c r="A25" s="3" t="s">
        <v>29</v>
      </c>
      <c r="B25" s="4">
        <f t="shared" si="1"/>
        <v>296</v>
      </c>
      <c r="C25" s="1">
        <f t="shared" si="0"/>
        <v>0.30081300813008133</v>
      </c>
      <c r="D25" s="19">
        <v>15</v>
      </c>
      <c r="E25" s="19">
        <v>59</v>
      </c>
      <c r="F25" s="19">
        <v>29</v>
      </c>
      <c r="G25" s="19">
        <v>168</v>
      </c>
      <c r="H25" s="19">
        <v>25</v>
      </c>
    </row>
    <row r="26" spans="1:8" x14ac:dyDescent="0.25">
      <c r="A26" s="3" t="s">
        <v>30</v>
      </c>
      <c r="B26" s="4">
        <f t="shared" si="1"/>
        <v>26</v>
      </c>
      <c r="C26" s="1">
        <f t="shared" si="0"/>
        <v>2.6422764227642278E-2</v>
      </c>
      <c r="D26" s="19"/>
      <c r="E26" s="19"/>
      <c r="F26" s="19"/>
      <c r="G26" s="19">
        <v>26</v>
      </c>
      <c r="H26" s="19"/>
    </row>
    <row r="27" spans="1:8" x14ac:dyDescent="0.25">
      <c r="A27" s="3" t="s">
        <v>31</v>
      </c>
      <c r="B27" s="4">
        <f t="shared" si="1"/>
        <v>189</v>
      </c>
      <c r="C27" s="1">
        <f t="shared" si="0"/>
        <v>0.19207317073170732</v>
      </c>
      <c r="D27" s="19">
        <v>38</v>
      </c>
      <c r="E27" s="19">
        <v>93</v>
      </c>
      <c r="F27" s="19">
        <v>23</v>
      </c>
      <c r="G27" s="19">
        <v>15</v>
      </c>
      <c r="H27" s="19">
        <v>20</v>
      </c>
    </row>
    <row r="28" spans="1:8" x14ac:dyDescent="0.25">
      <c r="A28" s="3" t="s">
        <v>32</v>
      </c>
      <c r="B28" s="4">
        <f t="shared" si="1"/>
        <v>59</v>
      </c>
      <c r="C28" s="1">
        <f t="shared" si="0"/>
        <v>5.9959349593495935E-2</v>
      </c>
      <c r="D28" s="19">
        <v>1</v>
      </c>
      <c r="E28" s="19"/>
      <c r="F28" s="19">
        <v>14</v>
      </c>
      <c r="G28" s="19">
        <v>27</v>
      </c>
      <c r="H28" s="19">
        <v>17</v>
      </c>
    </row>
    <row r="29" spans="1:8" x14ac:dyDescent="0.25">
      <c r="A29" s="3" t="s">
        <v>33</v>
      </c>
      <c r="B29" s="4">
        <f t="shared" si="1"/>
        <v>7</v>
      </c>
      <c r="C29" s="1">
        <f t="shared" si="0"/>
        <v>7.1138211382113818E-3</v>
      </c>
      <c r="D29" s="19"/>
      <c r="E29" s="19">
        <v>1</v>
      </c>
      <c r="F29" s="19"/>
      <c r="G29" s="19">
        <v>2</v>
      </c>
      <c r="H29" s="19">
        <v>4</v>
      </c>
    </row>
    <row r="30" spans="1:8" x14ac:dyDescent="0.25">
      <c r="A30" s="6" t="s">
        <v>34</v>
      </c>
      <c r="B30" s="7"/>
      <c r="C30" s="8"/>
      <c r="D30" s="7"/>
      <c r="E30" s="7"/>
      <c r="F30" s="7"/>
      <c r="G30" s="7"/>
      <c r="H30" s="7"/>
    </row>
    <row r="31" spans="1:8" x14ac:dyDescent="0.25">
      <c r="A31" s="3" t="s">
        <v>35</v>
      </c>
      <c r="B31" s="4">
        <f>SUM(D31:H31)</f>
        <v>606</v>
      </c>
      <c r="C31" s="1">
        <f t="shared" si="0"/>
        <v>0.61585365853658536</v>
      </c>
      <c r="D31" s="19">
        <v>75</v>
      </c>
      <c r="E31" s="19">
        <v>132</v>
      </c>
      <c r="F31" s="19">
        <v>54</v>
      </c>
      <c r="G31" s="19">
        <v>287</v>
      </c>
      <c r="H31" s="19">
        <v>58</v>
      </c>
    </row>
    <row r="32" spans="1:8" x14ac:dyDescent="0.25">
      <c r="A32" s="3" t="s">
        <v>36</v>
      </c>
      <c r="B32" s="4">
        <f>SUM(D32:H32)</f>
        <v>378</v>
      </c>
      <c r="C32" s="1">
        <f t="shared" si="0"/>
        <v>0.38414634146341464</v>
      </c>
      <c r="D32" s="19">
        <v>40</v>
      </c>
      <c r="E32" s="19">
        <v>85</v>
      </c>
      <c r="F32" s="19">
        <v>40</v>
      </c>
      <c r="G32" s="19">
        <v>175</v>
      </c>
      <c r="H32" s="19">
        <v>38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RowHeight="15" x14ac:dyDescent="0.25"/>
  <cols>
    <col min="1" max="1" width="39.42578125" bestFit="1" customWidth="1"/>
  </cols>
  <sheetData>
    <row r="1" spans="1:8" x14ac:dyDescent="0.25">
      <c r="A1" s="12" t="s">
        <v>77</v>
      </c>
    </row>
    <row r="2" spans="1:8" x14ac:dyDescent="0.25">
      <c r="A2" s="13" t="s">
        <v>37</v>
      </c>
      <c r="B2" s="13" t="s">
        <v>38</v>
      </c>
      <c r="C2" s="14" t="s">
        <v>2</v>
      </c>
      <c r="D2" s="13" t="s">
        <v>3</v>
      </c>
      <c r="E2" s="13" t="s">
        <v>4</v>
      </c>
      <c r="F2" s="13" t="s">
        <v>5</v>
      </c>
      <c r="G2" s="13" t="s">
        <v>75</v>
      </c>
      <c r="H2" s="13" t="s">
        <v>6</v>
      </c>
    </row>
    <row r="3" spans="1:8" x14ac:dyDescent="0.25">
      <c r="A3" s="15" t="s">
        <v>39</v>
      </c>
      <c r="B3" s="16">
        <f>SUM(D3:H3)</f>
        <v>2</v>
      </c>
      <c r="C3" s="1">
        <f>B3/$B$38</f>
        <v>2.0325203252032522E-3</v>
      </c>
      <c r="D3" s="20"/>
      <c r="E3" s="20"/>
      <c r="F3" s="20">
        <v>2</v>
      </c>
      <c r="G3" s="20"/>
      <c r="H3" s="20"/>
    </row>
    <row r="4" spans="1:8" x14ac:dyDescent="0.25">
      <c r="A4" s="15" t="s">
        <v>40</v>
      </c>
      <c r="B4" s="16">
        <f t="shared" ref="B4:B37" si="0">SUM(D4:H4)</f>
        <v>39</v>
      </c>
      <c r="C4" s="1">
        <f t="shared" ref="C4:C38" si="1">B4/$B$38</f>
        <v>3.9634146341463415E-2</v>
      </c>
      <c r="D4" s="20"/>
      <c r="E4" s="20"/>
      <c r="F4" s="20">
        <v>30</v>
      </c>
      <c r="G4" s="20">
        <v>9</v>
      </c>
      <c r="H4" s="20"/>
    </row>
    <row r="5" spans="1:8" x14ac:dyDescent="0.25">
      <c r="A5" s="15" t="s">
        <v>41</v>
      </c>
      <c r="B5" s="16">
        <f t="shared" si="0"/>
        <v>46</v>
      </c>
      <c r="C5" s="1">
        <f t="shared" si="1"/>
        <v>4.6747967479674794E-2</v>
      </c>
      <c r="D5" s="20"/>
      <c r="E5" s="20">
        <v>12</v>
      </c>
      <c r="F5" s="20"/>
      <c r="G5" s="20">
        <v>30</v>
      </c>
      <c r="H5" s="20">
        <v>4</v>
      </c>
    </row>
    <row r="6" spans="1:8" x14ac:dyDescent="0.25">
      <c r="A6" s="15" t="s">
        <v>42</v>
      </c>
      <c r="B6" s="16">
        <f t="shared" si="0"/>
        <v>12</v>
      </c>
      <c r="C6" s="1">
        <f t="shared" si="1"/>
        <v>1.2195121951219513E-2</v>
      </c>
      <c r="D6" s="20">
        <v>8</v>
      </c>
      <c r="E6" s="20">
        <v>3</v>
      </c>
      <c r="F6" s="20"/>
      <c r="G6" s="20"/>
      <c r="H6" s="20">
        <v>1</v>
      </c>
    </row>
    <row r="7" spans="1:8" x14ac:dyDescent="0.25">
      <c r="A7" s="15" t="s">
        <v>43</v>
      </c>
      <c r="B7" s="16">
        <f t="shared" si="0"/>
        <v>24</v>
      </c>
      <c r="C7" s="1">
        <f t="shared" si="1"/>
        <v>2.4390243902439025E-2</v>
      </c>
      <c r="D7" s="20">
        <v>6</v>
      </c>
      <c r="E7" s="20">
        <v>1</v>
      </c>
      <c r="F7" s="20"/>
      <c r="G7" s="20">
        <v>14</v>
      </c>
      <c r="H7" s="20">
        <v>3</v>
      </c>
    </row>
    <row r="8" spans="1:8" x14ac:dyDescent="0.25">
      <c r="A8" s="15" t="s">
        <v>44</v>
      </c>
      <c r="B8" s="16">
        <f t="shared" si="0"/>
        <v>5</v>
      </c>
      <c r="C8" s="1">
        <f t="shared" si="1"/>
        <v>5.08130081300813E-3</v>
      </c>
      <c r="D8" s="20"/>
      <c r="E8" s="20"/>
      <c r="F8" s="20"/>
      <c r="G8" s="20">
        <v>5</v>
      </c>
      <c r="H8" s="20"/>
    </row>
    <row r="9" spans="1:8" x14ac:dyDescent="0.25">
      <c r="A9" s="15" t="s">
        <v>45</v>
      </c>
      <c r="B9" s="16">
        <f t="shared" si="0"/>
        <v>96</v>
      </c>
      <c r="C9" s="1">
        <f t="shared" si="1"/>
        <v>9.7560975609756101E-2</v>
      </c>
      <c r="D9" s="20">
        <v>5</v>
      </c>
      <c r="E9" s="20">
        <v>12</v>
      </c>
      <c r="F9" s="20">
        <v>57</v>
      </c>
      <c r="G9" s="20">
        <v>14</v>
      </c>
      <c r="H9" s="20">
        <v>8</v>
      </c>
    </row>
    <row r="10" spans="1:8" x14ac:dyDescent="0.25">
      <c r="A10" s="15" t="s">
        <v>46</v>
      </c>
      <c r="B10" s="16">
        <f t="shared" si="0"/>
        <v>8</v>
      </c>
      <c r="C10" s="1">
        <f t="shared" si="1"/>
        <v>8.130081300813009E-3</v>
      </c>
      <c r="D10" s="20"/>
      <c r="E10" s="20"/>
      <c r="F10" s="20"/>
      <c r="G10" s="20">
        <v>8</v>
      </c>
      <c r="H10" s="20"/>
    </row>
    <row r="11" spans="1:8" x14ac:dyDescent="0.25">
      <c r="A11" s="15" t="s">
        <v>47</v>
      </c>
      <c r="B11" s="16">
        <f t="shared" si="0"/>
        <v>7</v>
      </c>
      <c r="C11" s="1">
        <f t="shared" si="1"/>
        <v>7.1138211382113818E-3</v>
      </c>
      <c r="D11" s="20"/>
      <c r="E11" s="20"/>
      <c r="F11" s="20"/>
      <c r="G11" s="20">
        <v>7</v>
      </c>
      <c r="H11" s="20"/>
    </row>
    <row r="12" spans="1:8" x14ac:dyDescent="0.25">
      <c r="A12" s="15" t="s">
        <v>48</v>
      </c>
      <c r="B12" s="16">
        <f t="shared" si="0"/>
        <v>4</v>
      </c>
      <c r="C12" s="1">
        <f t="shared" si="1"/>
        <v>4.0650406504065045E-3</v>
      </c>
      <c r="D12" s="20"/>
      <c r="E12" s="20"/>
      <c r="F12" s="20"/>
      <c r="G12" s="20">
        <v>4</v>
      </c>
      <c r="H12" s="20"/>
    </row>
    <row r="13" spans="1:8" x14ac:dyDescent="0.25">
      <c r="A13" s="15" t="s">
        <v>49</v>
      </c>
      <c r="B13" s="16">
        <f t="shared" si="0"/>
        <v>57</v>
      </c>
      <c r="C13" s="1">
        <f t="shared" si="1"/>
        <v>5.7926829268292686E-2</v>
      </c>
      <c r="D13" s="20">
        <v>1</v>
      </c>
      <c r="E13" s="20">
        <v>1</v>
      </c>
      <c r="F13" s="20">
        <v>41</v>
      </c>
      <c r="G13" s="20">
        <v>11</v>
      </c>
      <c r="H13" s="20">
        <v>3</v>
      </c>
    </row>
    <row r="14" spans="1:8" x14ac:dyDescent="0.25">
      <c r="A14" s="15" t="s">
        <v>50</v>
      </c>
      <c r="B14" s="16">
        <f t="shared" si="0"/>
        <v>2</v>
      </c>
      <c r="C14" s="1">
        <f t="shared" si="1"/>
        <v>2.0325203252032522E-3</v>
      </c>
      <c r="D14" s="20"/>
      <c r="E14" s="20"/>
      <c r="F14" s="20"/>
      <c r="G14" s="20">
        <v>2</v>
      </c>
      <c r="H14" s="20"/>
    </row>
    <row r="15" spans="1:8" x14ac:dyDescent="0.25">
      <c r="A15" s="15" t="s">
        <v>51</v>
      </c>
      <c r="B15" s="16">
        <f t="shared" si="0"/>
        <v>20</v>
      </c>
      <c r="C15" s="1">
        <f t="shared" si="1"/>
        <v>2.032520325203252E-2</v>
      </c>
      <c r="D15" s="20"/>
      <c r="E15" s="20">
        <v>2</v>
      </c>
      <c r="F15" s="20"/>
      <c r="G15" s="20">
        <v>10</v>
      </c>
      <c r="H15" s="20">
        <v>8</v>
      </c>
    </row>
    <row r="16" spans="1:8" x14ac:dyDescent="0.25">
      <c r="A16" s="15" t="s">
        <v>52</v>
      </c>
      <c r="B16" s="16">
        <f t="shared" si="0"/>
        <v>10</v>
      </c>
      <c r="C16" s="1">
        <f t="shared" si="1"/>
        <v>1.016260162601626E-2</v>
      </c>
      <c r="D16" s="20"/>
      <c r="E16" s="20">
        <v>3</v>
      </c>
      <c r="F16" s="20">
        <v>1</v>
      </c>
      <c r="G16" s="20">
        <v>6</v>
      </c>
      <c r="H16" s="20"/>
    </row>
    <row r="17" spans="1:8" x14ac:dyDescent="0.25">
      <c r="A17" s="15" t="s">
        <v>53</v>
      </c>
      <c r="B17" s="16">
        <f t="shared" si="0"/>
        <v>26</v>
      </c>
      <c r="C17" s="1">
        <f t="shared" si="1"/>
        <v>2.6422764227642278E-2</v>
      </c>
      <c r="D17" s="20"/>
      <c r="E17" s="20"/>
      <c r="F17" s="20">
        <v>26</v>
      </c>
      <c r="G17" s="20"/>
      <c r="H17" s="20"/>
    </row>
    <row r="18" spans="1:8" x14ac:dyDescent="0.25">
      <c r="A18" s="15" t="s">
        <v>54</v>
      </c>
      <c r="B18" s="16">
        <f t="shared" si="0"/>
        <v>6</v>
      </c>
      <c r="C18" s="1">
        <f t="shared" si="1"/>
        <v>6.0975609756097563E-3</v>
      </c>
      <c r="D18" s="20"/>
      <c r="E18" s="20"/>
      <c r="F18" s="20">
        <v>6</v>
      </c>
      <c r="G18" s="20"/>
      <c r="H18" s="20"/>
    </row>
    <row r="19" spans="1:8" x14ac:dyDescent="0.25">
      <c r="A19" s="15" t="s">
        <v>55</v>
      </c>
      <c r="B19" s="16">
        <f t="shared" si="0"/>
        <v>87</v>
      </c>
      <c r="C19" s="1">
        <f t="shared" si="1"/>
        <v>8.8414634146341459E-2</v>
      </c>
      <c r="D19" s="20">
        <v>1</v>
      </c>
      <c r="E19" s="20"/>
      <c r="F19" s="20">
        <v>63</v>
      </c>
      <c r="G19" s="20">
        <v>15</v>
      </c>
      <c r="H19" s="20">
        <v>8</v>
      </c>
    </row>
    <row r="20" spans="1:8" x14ac:dyDescent="0.25">
      <c r="A20" s="15" t="s">
        <v>56</v>
      </c>
      <c r="B20" s="16">
        <f t="shared" si="0"/>
        <v>35</v>
      </c>
      <c r="C20" s="1">
        <f t="shared" si="1"/>
        <v>3.556910569105691E-2</v>
      </c>
      <c r="D20" s="20">
        <v>1</v>
      </c>
      <c r="E20" s="20">
        <v>1</v>
      </c>
      <c r="F20" s="20">
        <v>3</v>
      </c>
      <c r="G20" s="20">
        <v>21</v>
      </c>
      <c r="H20" s="20">
        <v>9</v>
      </c>
    </row>
    <row r="21" spans="1:8" x14ac:dyDescent="0.25">
      <c r="A21" s="15" t="s">
        <v>57</v>
      </c>
      <c r="B21" s="16">
        <f t="shared" si="0"/>
        <v>95</v>
      </c>
      <c r="C21" s="1">
        <f t="shared" si="1"/>
        <v>9.6544715447154469E-2</v>
      </c>
      <c r="D21" s="20">
        <v>8</v>
      </c>
      <c r="E21" s="20">
        <v>10</v>
      </c>
      <c r="F21" s="20">
        <v>61</v>
      </c>
      <c r="G21" s="20">
        <v>10</v>
      </c>
      <c r="H21" s="20">
        <v>6</v>
      </c>
    </row>
    <row r="22" spans="1:8" x14ac:dyDescent="0.25">
      <c r="A22" s="15" t="s">
        <v>58</v>
      </c>
      <c r="B22" s="16">
        <f t="shared" si="0"/>
        <v>20</v>
      </c>
      <c r="C22" s="1">
        <f t="shared" si="1"/>
        <v>2.032520325203252E-2</v>
      </c>
      <c r="D22" s="20"/>
      <c r="E22" s="20">
        <v>6</v>
      </c>
      <c r="F22" s="20">
        <v>11</v>
      </c>
      <c r="G22" s="20">
        <v>1</v>
      </c>
      <c r="H22" s="20">
        <v>2</v>
      </c>
    </row>
    <row r="23" spans="1:8" x14ac:dyDescent="0.25">
      <c r="A23" s="15" t="s">
        <v>59</v>
      </c>
      <c r="B23" s="16">
        <f t="shared" si="0"/>
        <v>55</v>
      </c>
      <c r="C23" s="1">
        <f t="shared" si="1"/>
        <v>5.589430894308943E-2</v>
      </c>
      <c r="D23" s="20"/>
      <c r="E23" s="20">
        <v>2</v>
      </c>
      <c r="F23" s="20">
        <v>43</v>
      </c>
      <c r="G23" s="20">
        <v>9</v>
      </c>
      <c r="H23" s="20">
        <v>1</v>
      </c>
    </row>
    <row r="24" spans="1:8" x14ac:dyDescent="0.25">
      <c r="A24" s="15" t="s">
        <v>60</v>
      </c>
      <c r="B24" s="16">
        <f t="shared" si="0"/>
        <v>6</v>
      </c>
      <c r="C24" s="1">
        <f t="shared" si="1"/>
        <v>6.0975609756097563E-3</v>
      </c>
      <c r="D24" s="20">
        <v>1</v>
      </c>
      <c r="E24" s="20">
        <v>5</v>
      </c>
      <c r="F24" s="20"/>
      <c r="G24" s="20"/>
      <c r="H24" s="20"/>
    </row>
    <row r="25" spans="1:8" x14ac:dyDescent="0.25">
      <c r="A25" s="15" t="s">
        <v>61</v>
      </c>
      <c r="B25" s="16">
        <f t="shared" si="0"/>
        <v>35</v>
      </c>
      <c r="C25" s="1">
        <f t="shared" si="1"/>
        <v>3.556910569105691E-2</v>
      </c>
      <c r="D25" s="20">
        <v>18</v>
      </c>
      <c r="E25" s="20">
        <v>5</v>
      </c>
      <c r="F25" s="20"/>
      <c r="G25" s="20">
        <v>9</v>
      </c>
      <c r="H25" s="20">
        <v>3</v>
      </c>
    </row>
    <row r="26" spans="1:8" x14ac:dyDescent="0.25">
      <c r="A26" s="15" t="s">
        <v>62</v>
      </c>
      <c r="B26" s="16">
        <f t="shared" si="0"/>
        <v>32</v>
      </c>
      <c r="C26" s="1">
        <f t="shared" si="1"/>
        <v>3.2520325203252036E-2</v>
      </c>
      <c r="D26" s="20">
        <v>5</v>
      </c>
      <c r="E26" s="20">
        <v>1</v>
      </c>
      <c r="F26" s="20">
        <v>22</v>
      </c>
      <c r="G26" s="20">
        <v>1</v>
      </c>
      <c r="H26" s="20">
        <v>3</v>
      </c>
    </row>
    <row r="27" spans="1:8" x14ac:dyDescent="0.25">
      <c r="A27" s="15" t="s">
        <v>63</v>
      </c>
      <c r="B27" s="16">
        <f t="shared" si="0"/>
        <v>143</v>
      </c>
      <c r="C27" s="1">
        <f t="shared" si="1"/>
        <v>0.14532520325203252</v>
      </c>
      <c r="D27" s="20">
        <v>52</v>
      </c>
      <c r="E27" s="20">
        <v>13</v>
      </c>
      <c r="F27" s="20">
        <v>54</v>
      </c>
      <c r="G27" s="20">
        <v>10</v>
      </c>
      <c r="H27" s="20">
        <v>14</v>
      </c>
    </row>
    <row r="28" spans="1:8" x14ac:dyDescent="0.25">
      <c r="A28" s="15" t="s">
        <v>64</v>
      </c>
      <c r="B28" s="16">
        <f t="shared" si="0"/>
        <v>10</v>
      </c>
      <c r="C28" s="1">
        <f t="shared" si="1"/>
        <v>1.016260162601626E-2</v>
      </c>
      <c r="D28" s="20">
        <v>1</v>
      </c>
      <c r="E28" s="20">
        <v>3</v>
      </c>
      <c r="F28" s="20">
        <v>4</v>
      </c>
      <c r="G28" s="20">
        <v>2</v>
      </c>
      <c r="H28" s="20"/>
    </row>
    <row r="29" spans="1:8" x14ac:dyDescent="0.25">
      <c r="A29" s="15" t="s">
        <v>65</v>
      </c>
      <c r="B29" s="16">
        <f t="shared" si="0"/>
        <v>1</v>
      </c>
      <c r="C29" s="1">
        <f t="shared" si="1"/>
        <v>1.0162601626016261E-3</v>
      </c>
      <c r="D29" s="20"/>
      <c r="E29" s="20"/>
      <c r="F29" s="20"/>
      <c r="G29" s="20">
        <v>1</v>
      </c>
      <c r="H29" s="20"/>
    </row>
    <row r="30" spans="1:8" x14ac:dyDescent="0.25">
      <c r="A30" s="15" t="s">
        <v>66</v>
      </c>
      <c r="B30" s="16">
        <f t="shared" si="0"/>
        <v>15</v>
      </c>
      <c r="C30" s="1">
        <f t="shared" si="1"/>
        <v>1.524390243902439E-2</v>
      </c>
      <c r="D30" s="20">
        <v>6</v>
      </c>
      <c r="E30" s="20"/>
      <c r="F30" s="20"/>
      <c r="G30" s="20">
        <v>8</v>
      </c>
      <c r="H30" s="20">
        <v>1</v>
      </c>
    </row>
    <row r="31" spans="1:8" x14ac:dyDescent="0.25">
      <c r="A31" s="15" t="s">
        <v>74</v>
      </c>
      <c r="B31" s="16">
        <f t="shared" si="0"/>
        <v>1</v>
      </c>
      <c r="C31" s="1">
        <f t="shared" si="1"/>
        <v>1.0162601626016261E-3</v>
      </c>
      <c r="D31" s="20">
        <v>1</v>
      </c>
      <c r="E31" s="20"/>
      <c r="F31" s="20"/>
      <c r="G31" s="20"/>
      <c r="H31" s="20"/>
    </row>
    <row r="32" spans="1:8" x14ac:dyDescent="0.25">
      <c r="A32" s="15" t="s">
        <v>67</v>
      </c>
      <c r="B32" s="16">
        <f t="shared" si="0"/>
        <v>51</v>
      </c>
      <c r="C32" s="1">
        <f t="shared" si="1"/>
        <v>5.1829268292682924E-2</v>
      </c>
      <c r="D32" s="20">
        <v>1</v>
      </c>
      <c r="E32" s="20">
        <v>14</v>
      </c>
      <c r="F32" s="20">
        <v>19</v>
      </c>
      <c r="G32" s="20"/>
      <c r="H32" s="20">
        <v>17</v>
      </c>
    </row>
    <row r="33" spans="1:8" x14ac:dyDescent="0.25">
      <c r="A33" s="15" t="s">
        <v>68</v>
      </c>
      <c r="B33" s="16">
        <f t="shared" si="0"/>
        <v>12</v>
      </c>
      <c r="C33" s="1">
        <f t="shared" si="1"/>
        <v>1.2195121951219513E-2</v>
      </c>
      <c r="D33" s="20"/>
      <c r="E33" s="20"/>
      <c r="F33" s="20">
        <v>2</v>
      </c>
      <c r="G33" s="20">
        <v>9</v>
      </c>
      <c r="H33" s="20">
        <v>1</v>
      </c>
    </row>
    <row r="34" spans="1:8" x14ac:dyDescent="0.25">
      <c r="A34" s="15" t="s">
        <v>69</v>
      </c>
      <c r="B34" s="16">
        <f t="shared" si="0"/>
        <v>15</v>
      </c>
      <c r="C34" s="1">
        <f t="shared" si="1"/>
        <v>1.524390243902439E-2</v>
      </c>
      <c r="D34" s="20"/>
      <c r="E34" s="20"/>
      <c r="F34" s="20">
        <v>15</v>
      </c>
      <c r="G34" s="20"/>
      <c r="H34" s="20"/>
    </row>
    <row r="35" spans="1:8" x14ac:dyDescent="0.25">
      <c r="A35" s="15" t="s">
        <v>33</v>
      </c>
      <c r="B35" s="16">
        <f t="shared" si="0"/>
        <v>7</v>
      </c>
      <c r="C35" s="1">
        <f t="shared" si="1"/>
        <v>7.1138211382113818E-3</v>
      </c>
      <c r="D35" s="20"/>
      <c r="E35" s="20"/>
      <c r="F35" s="20">
        <v>2</v>
      </c>
      <c r="G35" s="20">
        <v>1</v>
      </c>
      <c r="H35" s="20">
        <v>4</v>
      </c>
    </row>
    <row r="36" spans="1:8" x14ac:dyDescent="0.25">
      <c r="A36" s="15" t="s">
        <v>70</v>
      </c>
      <c r="B36" s="16">
        <f t="shared" si="0"/>
        <v>0</v>
      </c>
      <c r="C36" s="1">
        <f t="shared" si="1"/>
        <v>0</v>
      </c>
      <c r="D36" s="16"/>
      <c r="E36" s="16"/>
      <c r="F36" s="16"/>
      <c r="G36" s="16"/>
      <c r="H36" s="16"/>
    </row>
    <row r="37" spans="1:8" x14ac:dyDescent="0.25">
      <c r="A37" s="15" t="s">
        <v>33</v>
      </c>
      <c r="B37" s="16">
        <f t="shared" si="0"/>
        <v>0</v>
      </c>
      <c r="C37" s="1">
        <f t="shared" si="1"/>
        <v>0</v>
      </c>
      <c r="D37" s="16"/>
      <c r="E37" s="16"/>
      <c r="F37" s="16"/>
      <c r="G37" s="16"/>
      <c r="H37" s="16"/>
    </row>
    <row r="38" spans="1:8" x14ac:dyDescent="0.25">
      <c r="A38" s="15" t="s">
        <v>70</v>
      </c>
      <c r="B38" s="16">
        <f>SUM(D38:H38)</f>
        <v>984</v>
      </c>
      <c r="C38" s="1">
        <f t="shared" si="1"/>
        <v>1</v>
      </c>
      <c r="D38" s="16">
        <f>SUM(D3:D37)</f>
        <v>115</v>
      </c>
      <c r="E38" s="16">
        <f>SUM(E3:E37)</f>
        <v>94</v>
      </c>
      <c r="F38" s="16">
        <f>SUM(F3:F37)</f>
        <v>462</v>
      </c>
      <c r="G38" s="16">
        <f>SUM(G3:G37)</f>
        <v>217</v>
      </c>
      <c r="H38" s="16">
        <f t="shared" ref="H38" si="2">SUM(H3:H37)</f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F18" sqref="F18"/>
    </sheetView>
  </sheetViews>
  <sheetFormatPr defaultRowHeight="15" x14ac:dyDescent="0.25"/>
  <cols>
    <col min="1" max="1" width="35.28515625" bestFit="1" customWidth="1"/>
  </cols>
  <sheetData>
    <row r="1" spans="1:8" x14ac:dyDescent="0.25">
      <c r="A1" s="12" t="s">
        <v>78</v>
      </c>
    </row>
    <row r="2" spans="1:8" x14ac:dyDescent="0.25">
      <c r="A2" s="17" t="s">
        <v>71</v>
      </c>
      <c r="B2" s="17" t="s">
        <v>38</v>
      </c>
      <c r="C2" s="17" t="s">
        <v>2</v>
      </c>
      <c r="D2" s="17" t="s">
        <v>3</v>
      </c>
      <c r="E2" s="17" t="s">
        <v>79</v>
      </c>
      <c r="F2" s="17" t="s">
        <v>4</v>
      </c>
      <c r="G2" s="17" t="s">
        <v>5</v>
      </c>
      <c r="H2" s="17" t="s">
        <v>6</v>
      </c>
    </row>
    <row r="3" spans="1:8" x14ac:dyDescent="0.25">
      <c r="A3" s="15" t="s">
        <v>73</v>
      </c>
      <c r="B3" s="16">
        <f>SUM(D3:H3)</f>
        <v>5339</v>
      </c>
      <c r="C3" s="1">
        <f>B3/$B$3</f>
        <v>1</v>
      </c>
      <c r="D3" s="20">
        <v>620</v>
      </c>
      <c r="E3" s="20">
        <v>1079</v>
      </c>
      <c r="F3" s="20">
        <v>491</v>
      </c>
      <c r="G3" s="20">
        <v>2634</v>
      </c>
      <c r="H3" s="20">
        <v>515</v>
      </c>
    </row>
    <row r="4" spans="1:8" x14ac:dyDescent="0.25">
      <c r="A4" s="18" t="s">
        <v>72</v>
      </c>
      <c r="B4" s="18"/>
      <c r="C4" s="18"/>
      <c r="D4" s="18"/>
      <c r="E4" s="18"/>
      <c r="F4" s="18"/>
      <c r="G4" s="18"/>
      <c r="H4" s="18"/>
    </row>
    <row r="5" spans="1:8" x14ac:dyDescent="0.25">
      <c r="A5" s="15" t="s">
        <v>9</v>
      </c>
      <c r="B5" s="16">
        <f>SUM(D5:H5)</f>
        <v>3630</v>
      </c>
      <c r="C5" s="1">
        <f>B5/$B$3</f>
        <v>0.6799026034837985</v>
      </c>
      <c r="D5" s="20">
        <v>486</v>
      </c>
      <c r="E5" s="20">
        <v>508</v>
      </c>
      <c r="F5" s="20">
        <v>208</v>
      </c>
      <c r="G5" s="20">
        <v>2173</v>
      </c>
      <c r="H5" s="20">
        <v>255</v>
      </c>
    </row>
    <row r="6" spans="1:8" x14ac:dyDescent="0.25">
      <c r="A6" s="15" t="s">
        <v>10</v>
      </c>
      <c r="B6" s="16">
        <f>SUM(D6:H6)</f>
        <v>1482</v>
      </c>
      <c r="C6" s="1">
        <f t="shared" ref="C6:C15" si="0">B6/$B$3</f>
        <v>0.27758007117437722</v>
      </c>
      <c r="D6" s="20">
        <v>122</v>
      </c>
      <c r="E6" s="20">
        <v>543</v>
      </c>
      <c r="F6" s="20">
        <v>259</v>
      </c>
      <c r="G6" s="20">
        <v>362</v>
      </c>
      <c r="H6" s="20">
        <v>196</v>
      </c>
    </row>
    <row r="7" spans="1:8" x14ac:dyDescent="0.25">
      <c r="A7" s="15" t="s">
        <v>11</v>
      </c>
      <c r="B7" s="16">
        <f>SUM(D7:H7)</f>
        <v>227</v>
      </c>
      <c r="C7" s="1">
        <f t="shared" si="0"/>
        <v>4.2517325341824314E-2</v>
      </c>
      <c r="D7" s="20">
        <v>12</v>
      </c>
      <c r="E7" s="20">
        <v>28</v>
      </c>
      <c r="F7" s="20">
        <v>24</v>
      </c>
      <c r="G7" s="20">
        <v>99</v>
      </c>
      <c r="H7" s="20">
        <v>64</v>
      </c>
    </row>
    <row r="8" spans="1:8" x14ac:dyDescent="0.25">
      <c r="A8" s="18" t="s">
        <v>26</v>
      </c>
      <c r="B8" s="18"/>
      <c r="C8" s="18"/>
      <c r="D8" s="18"/>
      <c r="E8" s="18"/>
      <c r="F8" s="18"/>
      <c r="G8" s="18"/>
      <c r="H8" s="18"/>
    </row>
    <row r="9" spans="1:8" x14ac:dyDescent="0.25">
      <c r="A9" s="15" t="s">
        <v>27</v>
      </c>
      <c r="B9" s="16">
        <f t="shared" ref="B9:B15" si="1">SUM(D9:H9)</f>
        <v>131</v>
      </c>
      <c r="C9" s="1">
        <f t="shared" si="0"/>
        <v>2.4536430043079229E-2</v>
      </c>
      <c r="D9" s="20"/>
      <c r="E9" s="20">
        <v>91</v>
      </c>
      <c r="F9" s="20">
        <v>22</v>
      </c>
      <c r="G9" s="20">
        <v>11</v>
      </c>
      <c r="H9" s="20">
        <v>7</v>
      </c>
    </row>
    <row r="10" spans="1:8" x14ac:dyDescent="0.25">
      <c r="A10" s="15" t="s">
        <v>28</v>
      </c>
      <c r="B10" s="16">
        <f t="shared" si="1"/>
        <v>2125</v>
      </c>
      <c r="C10" s="1">
        <f t="shared" si="0"/>
        <v>0.39801460947743023</v>
      </c>
      <c r="D10" s="20">
        <v>352</v>
      </c>
      <c r="E10" s="20">
        <v>255</v>
      </c>
      <c r="F10" s="20">
        <v>133</v>
      </c>
      <c r="G10" s="20">
        <v>1228</v>
      </c>
      <c r="H10" s="20">
        <v>157</v>
      </c>
    </row>
    <row r="11" spans="1:8" x14ac:dyDescent="0.25">
      <c r="A11" s="15" t="s">
        <v>29</v>
      </c>
      <c r="B11" s="16">
        <f t="shared" si="1"/>
        <v>1585</v>
      </c>
      <c r="C11" s="1">
        <f t="shared" si="0"/>
        <v>0.29687207342198912</v>
      </c>
      <c r="D11" s="20">
        <v>80</v>
      </c>
      <c r="E11" s="20">
        <v>304</v>
      </c>
      <c r="F11" s="20">
        <v>168</v>
      </c>
      <c r="G11" s="20">
        <v>893</v>
      </c>
      <c r="H11" s="20">
        <v>140</v>
      </c>
    </row>
    <row r="12" spans="1:8" x14ac:dyDescent="0.25">
      <c r="A12" s="15" t="s">
        <v>30</v>
      </c>
      <c r="B12" s="16">
        <f t="shared" si="1"/>
        <v>246</v>
      </c>
      <c r="C12" s="1">
        <f t="shared" si="0"/>
        <v>4.6076044203034273E-2</v>
      </c>
      <c r="D12" s="20"/>
      <c r="E12" s="20"/>
      <c r="F12" s="20"/>
      <c r="G12" s="20">
        <v>246</v>
      </c>
      <c r="H12" s="20"/>
    </row>
    <row r="13" spans="1:8" x14ac:dyDescent="0.25">
      <c r="A13" s="15" t="s">
        <v>31</v>
      </c>
      <c r="B13" s="16">
        <f t="shared" si="1"/>
        <v>921</v>
      </c>
      <c r="C13" s="1">
        <f t="shared" si="0"/>
        <v>0.17250421427233564</v>
      </c>
      <c r="D13" s="20">
        <v>185</v>
      </c>
      <c r="E13" s="20">
        <v>426</v>
      </c>
      <c r="F13" s="20">
        <v>126</v>
      </c>
      <c r="G13" s="20">
        <v>81</v>
      </c>
      <c r="H13" s="20">
        <v>103</v>
      </c>
    </row>
    <row r="14" spans="1:8" x14ac:dyDescent="0.25">
      <c r="A14" s="15" t="s">
        <v>32</v>
      </c>
      <c r="B14" s="16">
        <f t="shared" si="1"/>
        <v>298</v>
      </c>
      <c r="C14" s="1">
        <f t="shared" si="0"/>
        <v>5.5815695823187864E-2</v>
      </c>
      <c r="D14" s="20">
        <v>3</v>
      </c>
      <c r="E14" s="20"/>
      <c r="F14" s="20">
        <v>42</v>
      </c>
      <c r="G14" s="20">
        <v>169</v>
      </c>
      <c r="H14" s="20">
        <v>84</v>
      </c>
    </row>
    <row r="15" spans="1:8" x14ac:dyDescent="0.25">
      <c r="A15" s="15" t="s">
        <v>33</v>
      </c>
      <c r="B15" s="16">
        <f t="shared" si="1"/>
        <v>33</v>
      </c>
      <c r="C15" s="1">
        <f t="shared" si="0"/>
        <v>6.1809327589436225E-3</v>
      </c>
      <c r="D15" s="20"/>
      <c r="E15" s="20">
        <v>3</v>
      </c>
      <c r="F15" s="20"/>
      <c r="G15" s="20">
        <v>6</v>
      </c>
      <c r="H15" s="20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Maridell Edwin</cp:lastModifiedBy>
  <dcterms:created xsi:type="dcterms:W3CDTF">2018-09-03T03:46:00Z</dcterms:created>
  <dcterms:modified xsi:type="dcterms:W3CDTF">2018-09-26T00:03:07Z</dcterms:modified>
</cp:coreProperties>
</file>