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OneDrive\Data Center\2023_03 Fall\Spreadsheet\"/>
    </mc:Choice>
  </mc:AlternateContent>
  <bookViews>
    <workbookView xWindow="0" yWindow="0" windowWidth="19200" windowHeight="7215"/>
  </bookViews>
  <sheets>
    <sheet name="Headcount" sheetId="1" r:id="rId1"/>
    <sheet name="Major" sheetId="2" r:id="rId2"/>
    <sheet name="credits enrolled" sheetId="3" r:id="rId3"/>
  </sheets>
  <calcPr calcId="162913" calcMode="manual"/>
</workbook>
</file>

<file path=xl/calcChain.xml><?xml version="1.0" encoding="utf-8"?>
<calcChain xmlns="http://schemas.openxmlformats.org/spreadsheetml/2006/main">
  <c r="B21" i="3" l="1"/>
  <c r="B20" i="3"/>
  <c r="C13" i="3"/>
  <c r="C12" i="3"/>
  <c r="C18" i="3" l="1"/>
  <c r="C21" i="3"/>
  <c r="C20" i="3"/>
  <c r="B13" i="3"/>
  <c r="B14" i="3"/>
  <c r="C14" i="3" s="1"/>
  <c r="B15" i="3"/>
  <c r="C15" i="3" s="1"/>
  <c r="B16" i="3"/>
  <c r="C16" i="3" s="1"/>
  <c r="B17" i="3"/>
  <c r="C17" i="3" s="1"/>
  <c r="B18" i="3"/>
  <c r="B12" i="3"/>
  <c r="B10" i="3"/>
  <c r="B9" i="3"/>
  <c r="B8" i="3"/>
  <c r="B6" i="3"/>
  <c r="B5" i="3"/>
  <c r="B4" i="3"/>
  <c r="H32" i="2" l="1"/>
  <c r="G32" i="2"/>
  <c r="F32" i="2"/>
  <c r="E32" i="2"/>
  <c r="D32" i="2"/>
  <c r="B21" i="2"/>
  <c r="B15" i="2"/>
  <c r="B13" i="2"/>
  <c r="B11" i="2"/>
  <c r="B9" i="2" l="1"/>
  <c r="B8" i="2"/>
  <c r="B7" i="2"/>
  <c r="B6" i="2"/>
  <c r="B5" i="2"/>
  <c r="B32" i="2" s="1"/>
  <c r="B4" i="2"/>
  <c r="B3" i="2"/>
  <c r="B10" i="2"/>
  <c r="B12" i="2"/>
  <c r="B14" i="2"/>
  <c r="B16" i="2"/>
  <c r="B17" i="2"/>
  <c r="B18" i="2"/>
  <c r="B19" i="2"/>
  <c r="B20" i="2"/>
  <c r="B22" i="2"/>
  <c r="B23" i="2"/>
  <c r="B24" i="2"/>
  <c r="B25" i="2"/>
  <c r="B26" i="2"/>
  <c r="B27" i="2"/>
  <c r="B28" i="2"/>
  <c r="B29" i="2"/>
  <c r="B30" i="2"/>
  <c r="B31" i="2"/>
  <c r="B32" i="1" l="1"/>
  <c r="C32" i="1" s="1"/>
  <c r="B31" i="1"/>
  <c r="C31" i="1" s="1"/>
  <c r="C29" i="1"/>
  <c r="B29" i="1"/>
  <c r="B28" i="1"/>
  <c r="C28" i="1" s="1"/>
  <c r="B27" i="1"/>
  <c r="C27" i="1" s="1"/>
  <c r="B26" i="1"/>
  <c r="C26" i="1" s="1"/>
  <c r="C24" i="1"/>
  <c r="C21" i="1"/>
  <c r="C20" i="1"/>
  <c r="C19" i="1"/>
  <c r="C18" i="1"/>
  <c r="B24" i="1"/>
  <c r="B23" i="1"/>
  <c r="C23" i="1" s="1"/>
  <c r="B22" i="1"/>
  <c r="C22" i="1" s="1"/>
  <c r="B21" i="1"/>
  <c r="B20" i="1"/>
  <c r="B19" i="1"/>
  <c r="B18" i="1"/>
  <c r="C3" i="1"/>
  <c r="C5" i="1"/>
  <c r="C15" i="1"/>
  <c r="C14" i="1"/>
  <c r="C13" i="1"/>
  <c r="B16" i="1"/>
  <c r="C16" i="1" s="1"/>
  <c r="B15" i="1"/>
  <c r="B14" i="1"/>
  <c r="B13" i="1"/>
  <c r="B12" i="1"/>
  <c r="C12" i="1" s="1"/>
  <c r="B10" i="1"/>
  <c r="C10" i="1" s="1"/>
  <c r="B9" i="1"/>
  <c r="C9" i="1" s="1"/>
  <c r="B7" i="1"/>
  <c r="C7" i="1" s="1"/>
  <c r="B6" i="1"/>
  <c r="C6" i="1" s="1"/>
  <c r="B5" i="1"/>
  <c r="B3" i="1"/>
  <c r="C31" i="2" l="1"/>
  <c r="C13" i="2" l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2" i="2"/>
  <c r="C11" i="2"/>
  <c r="C9" i="2"/>
  <c r="C8" i="2"/>
  <c r="C7" i="2"/>
  <c r="C6" i="2"/>
  <c r="C5" i="2"/>
  <c r="C4" i="2"/>
  <c r="C3" i="2"/>
  <c r="C29" i="2" l="1"/>
  <c r="C30" i="2"/>
  <c r="C10" i="2"/>
  <c r="C32" i="2"/>
  <c r="C9" i="3"/>
  <c r="C10" i="3"/>
  <c r="C8" i="3"/>
  <c r="C6" i="3"/>
  <c r="C5" i="3"/>
  <c r="C4" i="3"/>
</calcChain>
</file>

<file path=xl/sharedStrings.xml><?xml version="1.0" encoding="utf-8"?>
<sst xmlns="http://schemas.openxmlformats.org/spreadsheetml/2006/main" count="104" uniqueCount="73">
  <si>
    <t>Chuuk</t>
  </si>
  <si>
    <t>CTEC</t>
  </si>
  <si>
    <t>Kosrae</t>
  </si>
  <si>
    <t>National</t>
  </si>
  <si>
    <t>Yap</t>
  </si>
  <si>
    <t>Total</t>
  </si>
  <si>
    <t>Catergory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</si>
  <si>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</si>
  <si>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</si>
  <si>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</si>
  <si>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</si>
  <si>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</si>
  <si>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</si>
  <si>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</si>
  <si>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</si>
  <si>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</si>
  <si>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</si>
  <si>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</si>
  <si>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</si>
  <si>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</si>
  <si>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</si>
  <si>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</si>
  <si>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</si>
  <si>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</si>
  <si>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</si>
  <si>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</si>
  <si>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</si>
  <si>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</si>
  <si>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</si>
  <si>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</si>
  <si>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</si>
  <si>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</si>
  <si>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</si>
  <si>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</si>
  <si>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</si>
  <si>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</si>
  <si>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%</t>
  </si>
  <si>
    <t>Headcount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</si>
  <si>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</si>
  <si>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</si>
  <si>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</si>
  <si>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</si>
  <si>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</si>
  <si>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</si>
  <si>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</si>
  <si>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</si>
  <si>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</si>
  <si>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</si>
  <si>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</si>
  <si>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</si>
  <si>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</si>
  <si>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</si>
  <si>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</si>
  <si>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</si>
  <si>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</si>
  <si>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</si>
  <si>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</si>
  <si>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</si>
  <si>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</si>
  <si>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</si>
  <si>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</si>
  <si>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</si>
  <si>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</si>
  <si>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</si>
  <si>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 xml:space="preserve"> Total</t>
  </si>
  <si>
    <t>Major</t>
  </si>
  <si>
    <t>Credits Enrolled</t>
  </si>
  <si>
    <t>Degree Type</t>
  </si>
  <si>
    <t>BS Business Administration</t>
  </si>
  <si>
    <t>Fall 2023 Semester Enrollment Desegregated by Student Type, FT vs PT, State of Origin, Age, Degree Type, and Gender</t>
  </si>
  <si>
    <t>Fall 2023 Enrollment by Major</t>
  </si>
  <si>
    <t>Fall 2023</t>
  </si>
  <si>
    <t>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</si>
</sst>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NumberFormat="1" applyBorder="1"/>
    <xf numFmtId="164" fontId="0" fillId="0" borderId="1" xfId="1" applyNumberFormat="1" applyFont="1" applyBorder="1"/>
    <xf numFmtId="0" fontId="0" fillId="0" borderId="0" xfId="0"/>
    <xf numFmtId="0" fontId="3" fillId="0" borderId="2" xfId="0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2023 Headcount By Campus</a:t>
            </a:r>
          </a:p>
        </c:rich>
      </c:tx>
      <c:layout>
        <c:manualLayout>
          <c:xMode val="edge"/>
          <c:yMode val="edge"/>
          <c:x val="0.2309166666666666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221</c:v>
                </c:pt>
                <c:pt idx="1">
                  <c:v>350</c:v>
                </c:pt>
                <c:pt idx="2">
                  <c:v>122</c:v>
                </c:pt>
                <c:pt idx="3">
                  <c:v>899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14B-BE66-5DCF826D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14848"/>
        <c:axId val="223460672"/>
      </c:barChart>
      <c:catAx>
        <c:axId val="7216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3460672"/>
        <c:crosses val="autoZero"/>
        <c:auto val="1"/>
        <c:lblAlgn val="ctr"/>
        <c:lblOffset val="100"/>
        <c:noMultiLvlLbl val="0"/>
      </c:catAx>
      <c:valAx>
        <c:axId val="22346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161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Student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Headcount!$D$5:$H$5</c:f>
              <c:numCache>
                <c:formatCode>General</c:formatCode>
                <c:ptCount val="5"/>
                <c:pt idx="0">
                  <c:v>166</c:v>
                </c:pt>
                <c:pt idx="1">
                  <c:v>240</c:v>
                </c:pt>
                <c:pt idx="2">
                  <c:v>79</c:v>
                </c:pt>
                <c:pt idx="3">
                  <c:v>740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1-479C-9BE6-A057F4261AB2}"/>
            </c:ext>
          </c:extLst>
        </c:ser>
        <c:ser>
          <c:idx val="1"/>
          <c:order val="1"/>
          <c:tx>
            <c:v>New 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39</c:v>
                </c:pt>
                <c:pt idx="1">
                  <c:v>100</c:v>
                </c:pt>
                <c:pt idx="2">
                  <c:v>20</c:v>
                </c:pt>
                <c:pt idx="3">
                  <c:v>108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1-479C-9BE6-A057F4261AB2}"/>
            </c:ext>
          </c:extLst>
        </c:ser>
        <c:ser>
          <c:idx val="2"/>
          <c:order val="2"/>
          <c:tx>
            <c:v>Returning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16</c:v>
                </c:pt>
                <c:pt idx="1">
                  <c:v>10</c:v>
                </c:pt>
                <c:pt idx="2">
                  <c:v>23</c:v>
                </c:pt>
                <c:pt idx="3">
                  <c:v>51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1-479C-9BE6-A057F4261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96640"/>
        <c:axId val="224181568"/>
      </c:barChart>
      <c:catAx>
        <c:axId val="72369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181568"/>
        <c:crosses val="autoZero"/>
        <c:auto val="1"/>
        <c:lblAlgn val="ctr"/>
        <c:lblOffset val="100"/>
        <c:noMultiLvlLbl val="0"/>
      </c:catAx>
      <c:valAx>
        <c:axId val="224181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369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Full time vs Part time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Headcount!$D$9:$H$9</c:f>
              <c:numCache>
                <c:formatCode>General</c:formatCode>
                <c:ptCount val="5"/>
                <c:pt idx="0">
                  <c:v>154</c:v>
                </c:pt>
                <c:pt idx="1">
                  <c:v>246</c:v>
                </c:pt>
                <c:pt idx="2">
                  <c:v>47</c:v>
                </c:pt>
                <c:pt idx="3">
                  <c:v>737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1B2-8890-E5D92C767CCF}"/>
            </c:ext>
          </c:extLst>
        </c:ser>
        <c:ser>
          <c:idx val="1"/>
          <c:order val="1"/>
          <c:tx>
            <c:v>Part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67</c:v>
                </c:pt>
                <c:pt idx="1">
                  <c:v>104</c:v>
                </c:pt>
                <c:pt idx="2">
                  <c:v>75</c:v>
                </c:pt>
                <c:pt idx="3">
                  <c:v>162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1B2-8890-E5D92C76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3808"/>
        <c:axId val="822674560"/>
      </c:barChart>
      <c:catAx>
        <c:axId val="8197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4560"/>
        <c:crosses val="autoZero"/>
        <c:auto val="1"/>
        <c:lblAlgn val="ctr"/>
        <c:lblOffset val="100"/>
        <c:noMultiLvlLbl val="0"/>
      </c:catAx>
      <c:valAx>
        <c:axId val="822674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Origin and Campus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22222222222222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Headcount!$D$12:$H$12</c:f>
              <c:numCache>
                <c:formatCode>General</c:formatCode>
                <c:ptCount val="5"/>
                <c:pt idx="0">
                  <c:v>217</c:v>
                </c:pt>
                <c:pt idx="1">
                  <c:v>7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1-4888-9D56-1462B1308A85}"/>
            </c:ext>
          </c:extLst>
        </c:ser>
        <c:ser>
          <c:idx val="1"/>
          <c:order val="1"/>
          <c:tx>
            <c:v>Kosraean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1">
                  <c:v>3</c:v>
                </c:pt>
                <c:pt idx="2">
                  <c:v>120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1-4888-9D56-1462B1308A85}"/>
            </c:ext>
          </c:extLst>
        </c:ser>
        <c:ser>
          <c:idx val="2"/>
          <c:order val="2"/>
          <c:tx>
            <c:v>Other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0">
                  <c:v>3</c:v>
                </c:pt>
                <c:pt idx="1">
                  <c:v>18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1-4888-9D56-1462B1308A85}"/>
            </c:ext>
          </c:extLst>
        </c:ser>
        <c:ser>
          <c:idx val="3"/>
          <c:order val="3"/>
          <c:tx>
            <c:v>Pohnpeian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1</c:v>
                </c:pt>
                <c:pt idx="1">
                  <c:v>312</c:v>
                </c:pt>
                <c:pt idx="2">
                  <c:v>2</c:v>
                </c:pt>
                <c:pt idx="3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1-4888-9D56-1462B1308A85}"/>
            </c:ext>
          </c:extLst>
        </c:ser>
        <c:ser>
          <c:idx val="4"/>
          <c:order val="4"/>
          <c:tx>
            <c:v>Yapese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1">
                  <c:v>10</c:v>
                </c:pt>
                <c:pt idx="3">
                  <c:v>42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1-4888-9D56-1462B130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5344"/>
        <c:axId val="822676288"/>
      </c:barChart>
      <c:catAx>
        <c:axId val="81970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6288"/>
        <c:crosses val="autoZero"/>
        <c:auto val="1"/>
        <c:lblAlgn val="ctr"/>
        <c:lblOffset val="100"/>
        <c:noMultiLvlLbl val="0"/>
      </c:catAx>
      <c:valAx>
        <c:axId val="82267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5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Degree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Headcount!$D$18:$H$18</c:f>
              <c:numCache>
                <c:formatCode>General</c:formatCode>
                <c:ptCount val="5"/>
                <c:pt idx="0">
                  <c:v>2</c:v>
                </c:pt>
                <c:pt idx="1">
                  <c:v>87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A-4AB1-9101-A5F072652B25}"/>
            </c:ext>
          </c:extLst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86</c:v>
                </c:pt>
                <c:pt idx="1">
                  <c:v>28</c:v>
                </c:pt>
                <c:pt idx="2">
                  <c:v>34</c:v>
                </c:pt>
                <c:pt idx="3">
                  <c:v>351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A-4AB1-9101-A5F072652B25}"/>
            </c:ext>
          </c:extLst>
        </c:ser>
        <c:ser>
          <c:idx val="2"/>
          <c:order val="2"/>
          <c:tx>
            <c:v>Assoicate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32</c:v>
                </c:pt>
                <c:pt idx="1">
                  <c:v>86</c:v>
                </c:pt>
                <c:pt idx="2">
                  <c:v>35</c:v>
                </c:pt>
                <c:pt idx="3">
                  <c:v>437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A-4AB1-9101-A5F072652B25}"/>
            </c:ext>
          </c:extLst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17</c:v>
                </c:pt>
                <c:pt idx="2">
                  <c:v>7</c:v>
                </c:pt>
                <c:pt idx="3">
                  <c:v>67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A-4AB1-9101-A5F072652B25}"/>
            </c:ext>
          </c:extLst>
        </c:ser>
        <c:ser>
          <c:idx val="4"/>
          <c:order val="4"/>
          <c:tx>
            <c:v>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69</c:v>
                </c:pt>
                <c:pt idx="1">
                  <c:v>149</c:v>
                </c:pt>
                <c:pt idx="2">
                  <c:v>29</c:v>
                </c:pt>
                <c:pt idx="3">
                  <c:v>17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AA-4AB1-9101-A5F072652B25}"/>
            </c:ext>
          </c:extLst>
        </c:ser>
        <c:ser>
          <c:idx val="5"/>
          <c:order val="5"/>
          <c:tx>
            <c:v>Third-Year 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12</c:v>
                </c:pt>
                <c:pt idx="2">
                  <c:v>11</c:v>
                </c:pt>
                <c:pt idx="3">
                  <c:v>24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AA-4AB1-9101-A5F072652B25}"/>
            </c:ext>
          </c:extLst>
        </c:ser>
        <c:ser>
          <c:idx val="6"/>
          <c:order val="6"/>
          <c:tx>
            <c:v>Unclassified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AA-4AB1-9101-A5F07265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4832"/>
        <c:axId val="822678592"/>
      </c:barChart>
      <c:catAx>
        <c:axId val="8197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8592"/>
        <c:crosses val="autoZero"/>
        <c:auto val="1"/>
        <c:lblAlgn val="ctr"/>
        <c:lblOffset val="100"/>
        <c:noMultiLvlLbl val="0"/>
      </c:catAx>
      <c:valAx>
        <c:axId val="82267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4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Age Group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184</c:v>
                </c:pt>
                <c:pt idx="1">
                  <c:v>325</c:v>
                </c:pt>
                <c:pt idx="2">
                  <c:v>86</c:v>
                </c:pt>
                <c:pt idx="3">
                  <c:v>752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47D3-B1F7-5B044BFF6E38}"/>
            </c:ext>
          </c:extLst>
        </c:ser>
        <c:ser>
          <c:idx val="1"/>
          <c:order val="1"/>
          <c:tx>
            <c:v>25 to 39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95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D-47D3-B1F7-5B044BFF6E38}"/>
            </c:ext>
          </c:extLst>
        </c:ser>
        <c:ser>
          <c:idx val="2"/>
          <c:order val="2"/>
          <c:tx>
            <c:v>40+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3">
                  <c:v>44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D-47D3-B1F7-5B044BFF6E38}"/>
            </c:ext>
          </c:extLst>
        </c:ser>
        <c:ser>
          <c:idx val="3"/>
          <c:order val="3"/>
          <c:tx>
            <c:v>Under 18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D-47D3-B1F7-5B044BFF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6304"/>
        <c:axId val="822680896"/>
      </c:barChart>
      <c:catAx>
        <c:axId val="834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80896"/>
        <c:crosses val="autoZero"/>
        <c:auto val="1"/>
        <c:lblAlgn val="ctr"/>
        <c:lblOffset val="100"/>
        <c:noMultiLvlLbl val="0"/>
      </c:catAx>
      <c:valAx>
        <c:axId val="822680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2023 Headcount by Gender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152</c:v>
                </c:pt>
                <c:pt idx="1">
                  <c:v>164</c:v>
                </c:pt>
                <c:pt idx="2">
                  <c:v>68</c:v>
                </c:pt>
                <c:pt idx="3">
                  <c:v>586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A-4410-B12C-9835EF3CD1FA}"/>
            </c:ext>
          </c:extLst>
        </c:ser>
        <c:ser>
          <c:idx val="1"/>
          <c:order val="1"/>
          <c:tx>
            <c:v>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69</c:v>
                </c:pt>
                <c:pt idx="1">
                  <c:v>186</c:v>
                </c:pt>
                <c:pt idx="2">
                  <c:v>54</c:v>
                </c:pt>
                <c:pt idx="3">
                  <c:v>313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A-4410-B12C-9835EF3C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8352"/>
        <c:axId val="830244544"/>
      </c:barChart>
      <c:catAx>
        <c:axId val="83414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244544"/>
        <c:crosses val="autoZero"/>
        <c:auto val="1"/>
        <c:lblAlgn val="ctr"/>
        <c:lblOffset val="100"/>
        <c:noMultiLvlLbl val="0"/>
      </c:catAx>
      <c:valAx>
        <c:axId val="830244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2</xdr:row>
      <xdr:rowOff>176212</xdr:rowOff>
    </xdr:from>
    <xdr:to>
      <xdr:col>16</xdr:col>
      <xdr:colOff>361950</xdr:colOff>
      <xdr:row>17</xdr:row>
      <xdr:rowOff>90714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3</xdr:row>
      <xdr:rowOff>14287</xdr:rowOff>
    </xdr:from>
    <xdr:to>
      <xdr:col>25</xdr:col>
      <xdr:colOff>19050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18</xdr:row>
      <xdr:rowOff>128587</xdr:rowOff>
    </xdr:from>
    <xdr:to>
      <xdr:col>16</xdr:col>
      <xdr:colOff>352425</xdr:colOff>
      <xdr:row>33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257734</xdr:colOff>
      <xdr:row>19</xdr:row>
      <xdr:rowOff>12326</xdr:rowOff>
    </xdr:from>
    <xdr:to>
      <xdr:col>24</xdr:col>
      <xdr:colOff>593911</xdr:colOff>
      <xdr:row>33</xdr:row>
      <xdr:rowOff>88526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605118</xdr:colOff>
      <xdr:row>34</xdr:row>
      <xdr:rowOff>180413</xdr:rowOff>
    </xdr:from>
    <xdr:to>
      <xdr:col>7</xdr:col>
      <xdr:colOff>549088</xdr:colOff>
      <xdr:row>52</xdr:row>
      <xdr:rowOff>134468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22411</xdr:colOff>
      <xdr:row>35</xdr:row>
      <xdr:rowOff>101971</xdr:rowOff>
    </xdr:from>
    <xdr:to>
      <xdr:col>17</xdr:col>
      <xdr:colOff>22411</xdr:colOff>
      <xdr:row>53</xdr:row>
      <xdr:rowOff>100852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36</xdr:row>
      <xdr:rowOff>14287</xdr:rowOff>
    </xdr:from>
    <xdr:to>
      <xdr:col>25</xdr:col>
      <xdr:colOff>95250</xdr:colOff>
      <xdr:row>53</xdr:row>
      <xdr:rowOff>133351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70" zoomScaleNormal="70" workbookViewId="0">
      <selection activeCell="G19" sqref="G19"/>
    </sheetView>
  </sheetViews>
  <sheetFormatPr defaultRowHeight="14.75" x14ac:dyDescent="0.75"/>
  <cols>
    <col min="1" max="1" width="35.26953125" bestFit="1" customWidth="1"/>
    <col min="2" max="2" width="11.1328125" bestFit="1" customWidth="1"/>
    <col min="3" max="3" width="11.1328125" style="6" customWidth="1"/>
  </cols>
  <sheetData>
    <row r="1" spans="1:8" x14ac:dyDescent="0.75">
      <c r="A1" s="7" t="s">
        <v>69</v>
      </c>
    </row>
    <row r="2" spans="1:8" x14ac:dyDescent="0.75">
      <c r="A2" s="2" t="s">
        <v>6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75">
      <c r="A3" s="3" t="s">
        <v>37</v>
      </c>
      <c r="B3" s="13">
        <f>SUM(D3:H3)</f>
        <v>1740</v>
      </c>
      <c r="C3" s="4">
        <f>B3/B3</f>
        <v>1</v>
      </c>
      <c r="D3" s="13">
        <v>221</v>
      </c>
      <c r="E3" s="13">
        <v>350</v>
      </c>
      <c r="F3" s="13">
        <v>122</v>
      </c>
      <c r="G3" s="13">
        <v>899</v>
      </c>
      <c r="H3" s="13">
        <v>148</v>
      </c>
    </row>
    <row r="4" spans="1:8" x14ac:dyDescent="0.75">
      <c r="A4" s="5" t="s">
        <v>7</v>
      </c>
      <c r="B4" s="2"/>
      <c r="C4" s="5"/>
      <c r="D4" s="2"/>
      <c r="E4" s="2"/>
      <c r="F4" s="2"/>
      <c r="G4" s="2"/>
      <c r="H4" s="5"/>
    </row>
    <row r="5" spans="1:8" x14ac:dyDescent="0.75">
      <c r="A5" s="3" t="s">
        <v>8</v>
      </c>
      <c r="B5" s="13">
        <f>SUM(D5:H5)</f>
        <v>1328</v>
      </c>
      <c r="C5" s="4">
        <f>B5/$B$3</f>
        <v>0.76321839080459775</v>
      </c>
      <c r="D5" s="13">
        <v>166</v>
      </c>
      <c r="E5" s="13">
        <v>240</v>
      </c>
      <c r="F5" s="13">
        <v>79</v>
      </c>
      <c r="G5" s="13">
        <v>740</v>
      </c>
      <c r="H5" s="13">
        <v>103</v>
      </c>
    </row>
    <row r="6" spans="1:8" x14ac:dyDescent="0.75">
      <c r="A6" s="3" t="s">
        <v>9</v>
      </c>
      <c r="B6" s="13">
        <f>SUM(D6:H6)</f>
        <v>302</v>
      </c>
      <c r="C6" s="4">
        <f>B6/$B$3</f>
        <v>0.1735632183908046</v>
      </c>
      <c r="D6" s="13">
        <v>39</v>
      </c>
      <c r="E6" s="13">
        <v>100</v>
      </c>
      <c r="F6" s="13">
        <v>20</v>
      </c>
      <c r="G6" s="13">
        <v>108</v>
      </c>
      <c r="H6" s="13">
        <v>35</v>
      </c>
    </row>
    <row r="7" spans="1:8" x14ac:dyDescent="0.75">
      <c r="A7" s="3" t="s">
        <v>10</v>
      </c>
      <c r="B7" s="13">
        <f>SUM(D7:H7)</f>
        <v>110</v>
      </c>
      <c r="C7" s="4">
        <f>B7/$B$3</f>
        <v>6.3218390804597707E-2</v>
      </c>
      <c r="D7" s="13">
        <v>16</v>
      </c>
      <c r="E7" s="13">
        <v>10</v>
      </c>
      <c r="F7" s="13">
        <v>23</v>
      </c>
      <c r="G7" s="13">
        <v>51</v>
      </c>
      <c r="H7" s="13">
        <v>10</v>
      </c>
    </row>
    <row r="8" spans="1:8" x14ac:dyDescent="0.75">
      <c r="A8" s="2" t="s">
        <v>11</v>
      </c>
      <c r="B8" s="2"/>
      <c r="C8" s="2"/>
      <c r="D8" s="2"/>
      <c r="E8" s="2"/>
      <c r="F8" s="2"/>
      <c r="G8" s="2"/>
      <c r="H8" s="2"/>
    </row>
    <row r="9" spans="1:8" x14ac:dyDescent="0.75">
      <c r="A9" s="3" t="s">
        <v>12</v>
      </c>
      <c r="B9" s="13">
        <f>SUM(D9:H9)</f>
        <v>1247</v>
      </c>
      <c r="C9" s="4">
        <f>B9/$B$3</f>
        <v>0.71666666666666667</v>
      </c>
      <c r="D9" s="13">
        <v>154</v>
      </c>
      <c r="E9" s="13">
        <v>246</v>
      </c>
      <c r="F9" s="13">
        <v>47</v>
      </c>
      <c r="G9" s="13">
        <v>737</v>
      </c>
      <c r="H9" s="13">
        <v>63</v>
      </c>
    </row>
    <row r="10" spans="1:8" x14ac:dyDescent="0.75">
      <c r="A10" s="3" t="s">
        <v>13</v>
      </c>
      <c r="B10" s="13">
        <f>SUM(D10:H10)</f>
        <v>493</v>
      </c>
      <c r="C10" s="4">
        <f>B10/$B$3</f>
        <v>0.28333333333333333</v>
      </c>
      <c r="D10" s="13">
        <v>67</v>
      </c>
      <c r="E10" s="13">
        <v>104</v>
      </c>
      <c r="F10" s="13">
        <v>75</v>
      </c>
      <c r="G10" s="13">
        <v>162</v>
      </c>
      <c r="H10" s="13">
        <v>85</v>
      </c>
    </row>
    <row r="11" spans="1:8" x14ac:dyDescent="0.75">
      <c r="A11" s="2" t="s">
        <v>14</v>
      </c>
      <c r="B11" s="2"/>
      <c r="C11" s="2"/>
      <c r="D11" s="2"/>
      <c r="E11" s="2"/>
      <c r="F11" s="2"/>
      <c r="G11" s="2"/>
      <c r="H11" s="2"/>
    </row>
    <row r="12" spans="1:8" x14ac:dyDescent="0.75">
      <c r="A12" s="3" t="s">
        <v>15</v>
      </c>
      <c r="B12" s="13">
        <f>SUM(D12:H12)</f>
        <v>291</v>
      </c>
      <c r="C12" s="4">
        <f>B12/$B$3</f>
        <v>0.16724137931034483</v>
      </c>
      <c r="D12" s="13">
        <v>217</v>
      </c>
      <c r="E12" s="13">
        <v>7</v>
      </c>
      <c r="F12" s="13"/>
      <c r="G12" s="13">
        <v>67</v>
      </c>
      <c r="H12" s="13"/>
    </row>
    <row r="13" spans="1:8" x14ac:dyDescent="0.75">
      <c r="A13" s="3" t="s">
        <v>16</v>
      </c>
      <c r="B13" s="13">
        <f>SUM(D13:H13)</f>
        <v>173</v>
      </c>
      <c r="C13" s="4">
        <f>B13/$B$3</f>
        <v>9.9425287356321834E-2</v>
      </c>
      <c r="D13" s="13"/>
      <c r="E13" s="13">
        <v>3</v>
      </c>
      <c r="F13" s="13">
        <v>120</v>
      </c>
      <c r="G13" s="13">
        <v>50</v>
      </c>
      <c r="H13" s="13"/>
    </row>
    <row r="14" spans="1:8" x14ac:dyDescent="0.75">
      <c r="A14" s="3" t="s">
        <v>17</v>
      </c>
      <c r="B14" s="13">
        <f>SUM(D14:H14)</f>
        <v>66</v>
      </c>
      <c r="C14" s="4">
        <f>B14/$B$3</f>
        <v>3.793103448275862E-2</v>
      </c>
      <c r="D14" s="13">
        <v>3</v>
      </c>
      <c r="E14" s="13">
        <v>18</v>
      </c>
      <c r="F14" s="13"/>
      <c r="G14" s="13">
        <v>43</v>
      </c>
      <c r="H14" s="13">
        <v>2</v>
      </c>
    </row>
    <row r="15" spans="1:8" x14ac:dyDescent="0.75">
      <c r="A15" s="3" t="s">
        <v>18</v>
      </c>
      <c r="B15" s="13">
        <f>SUM(D15:H15)</f>
        <v>1012</v>
      </c>
      <c r="C15" s="4">
        <f>B15/$B$3</f>
        <v>0.58160919540229883</v>
      </c>
      <c r="D15" s="13">
        <v>1</v>
      </c>
      <c r="E15" s="13">
        <v>312</v>
      </c>
      <c r="F15" s="13">
        <v>2</v>
      </c>
      <c r="G15" s="13">
        <v>697</v>
      </c>
      <c r="H15" s="13"/>
    </row>
    <row r="16" spans="1:8" x14ac:dyDescent="0.75">
      <c r="A16" s="3" t="s">
        <v>19</v>
      </c>
      <c r="B16" s="13">
        <f>SUM(D16:H16)</f>
        <v>198</v>
      </c>
      <c r="C16" s="4">
        <f>B16/$B$3</f>
        <v>0.11379310344827587</v>
      </c>
      <c r="D16" s="13"/>
      <c r="E16" s="13">
        <v>10</v>
      </c>
      <c r="F16" s="13"/>
      <c r="G16" s="13">
        <v>42</v>
      </c>
      <c r="H16" s="13">
        <v>146</v>
      </c>
    </row>
    <row r="17" spans="1:8" x14ac:dyDescent="0.75">
      <c r="A17" s="2" t="s">
        <v>20</v>
      </c>
      <c r="B17" s="2"/>
      <c r="C17" s="2"/>
      <c r="D17" s="2"/>
      <c r="E17" s="2"/>
      <c r="F17" s="2"/>
      <c r="G17" s="2"/>
      <c r="H17" s="2"/>
    </row>
    <row r="18" spans="1:8" x14ac:dyDescent="0.75">
      <c r="A18" s="3" t="s">
        <v>21</v>
      </c>
      <c r="B18" s="13">
        <f t="shared" ref="B18:B24" si="0">SUM(D18:H18)</f>
        <v>103</v>
      </c>
      <c r="C18" s="4">
        <f t="shared" ref="C18:C24" si="1">B18/$B$3</f>
        <v>5.9195402298850577E-2</v>
      </c>
      <c r="D18" s="13">
        <v>2</v>
      </c>
      <c r="E18" s="13">
        <v>87</v>
      </c>
      <c r="F18" s="13">
        <v>6</v>
      </c>
      <c r="G18" s="13">
        <v>3</v>
      </c>
      <c r="H18" s="13">
        <v>5</v>
      </c>
    </row>
    <row r="19" spans="1:8" x14ac:dyDescent="0.75">
      <c r="A19" s="3" t="s">
        <v>22</v>
      </c>
      <c r="B19" s="13">
        <f t="shared" si="0"/>
        <v>554</v>
      </c>
      <c r="C19" s="4">
        <f t="shared" si="1"/>
        <v>0.31839080459770114</v>
      </c>
      <c r="D19" s="13">
        <v>86</v>
      </c>
      <c r="E19" s="13">
        <v>28</v>
      </c>
      <c r="F19" s="13">
        <v>34</v>
      </c>
      <c r="G19" s="13">
        <v>351</v>
      </c>
      <c r="H19" s="13">
        <v>55</v>
      </c>
    </row>
    <row r="20" spans="1:8" x14ac:dyDescent="0.75">
      <c r="A20" s="3" t="s">
        <v>23</v>
      </c>
      <c r="B20" s="13">
        <f t="shared" si="0"/>
        <v>626</v>
      </c>
      <c r="C20" s="4">
        <f t="shared" si="1"/>
        <v>0.35977011494252875</v>
      </c>
      <c r="D20" s="13">
        <v>32</v>
      </c>
      <c r="E20" s="13">
        <v>86</v>
      </c>
      <c r="F20" s="13">
        <v>35</v>
      </c>
      <c r="G20" s="13">
        <v>437</v>
      </c>
      <c r="H20" s="13">
        <v>36</v>
      </c>
    </row>
    <row r="21" spans="1:8" x14ac:dyDescent="0.75">
      <c r="A21" s="3" t="s">
        <v>24</v>
      </c>
      <c r="B21" s="13">
        <f t="shared" si="0"/>
        <v>96</v>
      </c>
      <c r="C21" s="4">
        <f t="shared" si="1"/>
        <v>5.5172413793103448E-2</v>
      </c>
      <c r="D21" s="13">
        <v>17</v>
      </c>
      <c r="E21" s="13"/>
      <c r="F21" s="13">
        <v>7</v>
      </c>
      <c r="G21" s="13">
        <v>67</v>
      </c>
      <c r="H21" s="13">
        <v>5</v>
      </c>
    </row>
    <row r="22" spans="1:8" x14ac:dyDescent="0.75">
      <c r="A22" s="3" t="s">
        <v>25</v>
      </c>
      <c r="B22" s="13">
        <f t="shared" si="0"/>
        <v>306</v>
      </c>
      <c r="C22" s="4">
        <f t="shared" si="1"/>
        <v>0.17586206896551723</v>
      </c>
      <c r="D22" s="13">
        <v>69</v>
      </c>
      <c r="E22" s="13">
        <v>149</v>
      </c>
      <c r="F22" s="13">
        <v>29</v>
      </c>
      <c r="G22" s="13">
        <v>17</v>
      </c>
      <c r="H22" s="13">
        <v>42</v>
      </c>
    </row>
    <row r="23" spans="1:8" x14ac:dyDescent="0.75">
      <c r="A23" s="3" t="s">
        <v>26</v>
      </c>
      <c r="B23" s="13">
        <f t="shared" si="0"/>
        <v>52</v>
      </c>
      <c r="C23" s="4">
        <f t="shared" si="1"/>
        <v>2.9885057471264367E-2</v>
      </c>
      <c r="D23" s="13">
        <v>12</v>
      </c>
      <c r="E23" s="13"/>
      <c r="F23" s="13">
        <v>11</v>
      </c>
      <c r="G23" s="13">
        <v>24</v>
      </c>
      <c r="H23" s="13">
        <v>5</v>
      </c>
    </row>
    <row r="24" spans="1:8" x14ac:dyDescent="0.75">
      <c r="A24" s="3" t="s">
        <v>27</v>
      </c>
      <c r="B24" s="13">
        <f t="shared" si="0"/>
        <v>3</v>
      </c>
      <c r="C24" s="4">
        <f t="shared" si="1"/>
        <v>1.7241379310344827E-3</v>
      </c>
      <c r="D24" s="13">
        <v>3</v>
      </c>
      <c r="E24" s="13"/>
      <c r="F24" s="13"/>
      <c r="G24" s="13"/>
      <c r="H24" s="13"/>
    </row>
    <row r="25" spans="1:8" x14ac:dyDescent="0.75">
      <c r="A25" s="2" t="s">
        <v>28</v>
      </c>
      <c r="B25" s="2"/>
      <c r="C25" s="2"/>
      <c r="D25" s="2"/>
      <c r="E25" s="2"/>
      <c r="F25" s="2"/>
      <c r="G25" s="2"/>
      <c r="H25" s="2"/>
    </row>
    <row r="26" spans="1:8" x14ac:dyDescent="0.75">
      <c r="A26" s="3" t="s">
        <v>29</v>
      </c>
      <c r="B26" s="13">
        <f>SUM(D26:H26)</f>
        <v>1467</v>
      </c>
      <c r="C26" s="4">
        <f>B26/$B$3</f>
        <v>0.84310344827586203</v>
      </c>
      <c r="D26" s="13">
        <v>184</v>
      </c>
      <c r="E26" s="13">
        <v>325</v>
      </c>
      <c r="F26" s="13">
        <v>86</v>
      </c>
      <c r="G26" s="13">
        <v>752</v>
      </c>
      <c r="H26" s="13">
        <v>120</v>
      </c>
    </row>
    <row r="27" spans="1:8" x14ac:dyDescent="0.75">
      <c r="A27" s="3" t="s">
        <v>30</v>
      </c>
      <c r="B27" s="13">
        <f>SUM(D27:H27)</f>
        <v>175</v>
      </c>
      <c r="C27" s="4">
        <f>B27/$B$3</f>
        <v>0.10057471264367816</v>
      </c>
      <c r="D27" s="13">
        <v>21</v>
      </c>
      <c r="E27" s="13">
        <v>20</v>
      </c>
      <c r="F27" s="13">
        <v>19</v>
      </c>
      <c r="G27" s="13">
        <v>95</v>
      </c>
      <c r="H27" s="13">
        <v>20</v>
      </c>
    </row>
    <row r="28" spans="1:8" x14ac:dyDescent="0.75">
      <c r="A28" s="3" t="s">
        <v>31</v>
      </c>
      <c r="B28" s="13">
        <f>SUM(D28:H28)</f>
        <v>74</v>
      </c>
      <c r="C28" s="4">
        <f>B28/$B$3</f>
        <v>4.2528735632183907E-2</v>
      </c>
      <c r="D28" s="13">
        <v>7</v>
      </c>
      <c r="E28" s="13">
        <v>2</v>
      </c>
      <c r="F28" s="13">
        <v>17</v>
      </c>
      <c r="G28" s="13">
        <v>44</v>
      </c>
      <c r="H28" s="13">
        <v>4</v>
      </c>
    </row>
    <row r="29" spans="1:8" x14ac:dyDescent="0.75">
      <c r="A29" s="3" t="s">
        <v>32</v>
      </c>
      <c r="B29" s="13">
        <f>SUM(D29:H29)</f>
        <v>24</v>
      </c>
      <c r="C29" s="4">
        <f>B29/$B$3</f>
        <v>1.3793103448275862E-2</v>
      </c>
      <c r="D29" s="13">
        <v>9</v>
      </c>
      <c r="E29" s="13">
        <v>3</v>
      </c>
      <c r="F29" s="13"/>
      <c r="G29" s="13">
        <v>8</v>
      </c>
      <c r="H29" s="13">
        <v>4</v>
      </c>
    </row>
    <row r="30" spans="1:8" x14ac:dyDescent="0.75">
      <c r="A30" s="2" t="s">
        <v>33</v>
      </c>
      <c r="B30" s="2"/>
      <c r="C30" s="2"/>
      <c r="D30" s="2"/>
      <c r="E30" s="2"/>
      <c r="F30" s="2"/>
      <c r="G30" s="2"/>
      <c r="H30" s="2"/>
    </row>
    <row r="31" spans="1:8" x14ac:dyDescent="0.75">
      <c r="A31" s="3" t="s">
        <v>34</v>
      </c>
      <c r="B31" s="13">
        <f>SUM(D31:H31)</f>
        <v>1057</v>
      </c>
      <c r="C31" s="4">
        <f>B31/$B$3</f>
        <v>0.60747126436781607</v>
      </c>
      <c r="D31" s="13">
        <v>152</v>
      </c>
      <c r="E31" s="13">
        <v>164</v>
      </c>
      <c r="F31" s="13">
        <v>68</v>
      </c>
      <c r="G31" s="13">
        <v>586</v>
      </c>
      <c r="H31" s="13">
        <v>87</v>
      </c>
    </row>
    <row r="32" spans="1:8" x14ac:dyDescent="0.75">
      <c r="A32" s="1" t="s">
        <v>35</v>
      </c>
      <c r="B32" s="13">
        <f>SUM(D32:H32)</f>
        <v>683</v>
      </c>
      <c r="C32" s="4">
        <f>B32/$B$3</f>
        <v>0.39252873563218393</v>
      </c>
      <c r="D32" s="13">
        <v>69</v>
      </c>
      <c r="E32" s="13">
        <v>186</v>
      </c>
      <c r="F32" s="13">
        <v>54</v>
      </c>
      <c r="G32" s="13">
        <v>313</v>
      </c>
      <c r="H32" s="13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4" sqref="C4"/>
    </sheetView>
  </sheetViews>
  <sheetFormatPr defaultRowHeight="14.75" x14ac:dyDescent="0.75"/>
  <cols>
    <col min="1" max="1" width="39.40625" bestFit="1" customWidth="1"/>
    <col min="3" max="3" width="9.1328125" style="8"/>
    <col min="8" max="8" width="11.1328125" bestFit="1" customWidth="1"/>
  </cols>
  <sheetData>
    <row r="1" spans="1:8" x14ac:dyDescent="0.75">
      <c r="A1" s="11" t="s">
        <v>70</v>
      </c>
      <c r="B1" s="15"/>
      <c r="C1" s="15"/>
      <c r="D1" s="15"/>
      <c r="E1" s="15"/>
      <c r="F1" s="15"/>
      <c r="G1" s="15"/>
      <c r="H1" s="15"/>
    </row>
    <row r="2" spans="1:8" x14ac:dyDescent="0.75">
      <c r="A2" s="2" t="s">
        <v>65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75">
      <c r="A3" s="9" t="s">
        <v>38</v>
      </c>
      <c r="B3" s="13">
        <f t="shared" ref="B3:B9" si="0">SUM(D3:H3)</f>
        <v>88</v>
      </c>
      <c r="C3" s="14">
        <f t="shared" ref="C3:C32" si="1">B3/$B$32</f>
        <v>5.057471264367816E-2</v>
      </c>
      <c r="D3" s="13"/>
      <c r="E3" s="13">
        <v>30</v>
      </c>
      <c r="F3" s="13"/>
      <c r="G3" s="13">
        <v>55</v>
      </c>
      <c r="H3" s="13">
        <v>3</v>
      </c>
    </row>
    <row r="4" spans="1:8" x14ac:dyDescent="0.75">
      <c r="A4" s="9" t="s">
        <v>72</v>
      </c>
      <c r="B4" s="13">
        <f t="shared" si="0"/>
        <v>1</v>
      </c>
      <c r="C4" s="14">
        <f t="shared" si="1"/>
        <v>5.7471264367816091E-4</v>
      </c>
      <c r="D4" s="13"/>
      <c r="E4" s="13">
        <v>1</v>
      </c>
      <c r="F4" s="13"/>
      <c r="G4" s="13"/>
      <c r="H4" s="13"/>
    </row>
    <row r="5" spans="1:8" x14ac:dyDescent="0.75">
      <c r="A5" s="9" t="s">
        <v>39</v>
      </c>
      <c r="B5" s="13">
        <f t="shared" si="0"/>
        <v>99</v>
      </c>
      <c r="C5" s="14">
        <f t="shared" si="1"/>
        <v>5.6896551724137934E-2</v>
      </c>
      <c r="D5" s="13"/>
      <c r="E5" s="13">
        <v>71</v>
      </c>
      <c r="F5" s="13">
        <v>10</v>
      </c>
      <c r="G5" s="13"/>
      <c r="H5" s="13">
        <v>18</v>
      </c>
    </row>
    <row r="6" spans="1:8" x14ac:dyDescent="0.75">
      <c r="A6" s="9" t="s">
        <v>40</v>
      </c>
      <c r="B6" s="13">
        <f t="shared" si="0"/>
        <v>28</v>
      </c>
      <c r="C6" s="14">
        <f t="shared" si="1"/>
        <v>1.6091954022988506E-2</v>
      </c>
      <c r="D6" s="13">
        <v>25</v>
      </c>
      <c r="E6" s="13"/>
      <c r="F6" s="13">
        <v>1</v>
      </c>
      <c r="G6" s="13">
        <v>2</v>
      </c>
      <c r="H6" s="13"/>
    </row>
    <row r="7" spans="1:8" x14ac:dyDescent="0.75">
      <c r="A7" s="9" t="s">
        <v>41</v>
      </c>
      <c r="B7" s="13">
        <f t="shared" si="0"/>
        <v>22</v>
      </c>
      <c r="C7" s="14">
        <f t="shared" si="1"/>
        <v>1.264367816091954E-2</v>
      </c>
      <c r="D7" s="13">
        <v>13</v>
      </c>
      <c r="E7" s="13">
        <v>7</v>
      </c>
      <c r="F7" s="13"/>
      <c r="G7" s="13"/>
      <c r="H7" s="13">
        <v>2</v>
      </c>
    </row>
    <row r="8" spans="1:8" x14ac:dyDescent="0.75">
      <c r="A8" s="9" t="s">
        <v>68</v>
      </c>
      <c r="B8" s="13">
        <f t="shared" si="0"/>
        <v>59</v>
      </c>
      <c r="C8" s="14">
        <f t="shared" si="1"/>
        <v>3.3908045977011497E-2</v>
      </c>
      <c r="D8" s="13">
        <v>3</v>
      </c>
      <c r="E8" s="13"/>
      <c r="F8" s="13">
        <v>2</v>
      </c>
      <c r="G8" s="13">
        <v>53</v>
      </c>
      <c r="H8" s="13">
        <v>1</v>
      </c>
    </row>
    <row r="9" spans="1:8" x14ac:dyDescent="0.75">
      <c r="A9" s="9" t="s">
        <v>42</v>
      </c>
      <c r="B9" s="13">
        <f t="shared" si="0"/>
        <v>14</v>
      </c>
      <c r="C9" s="14">
        <f t="shared" si="1"/>
        <v>8.0459770114942528E-3</v>
      </c>
      <c r="D9" s="13"/>
      <c r="E9" s="13">
        <v>13</v>
      </c>
      <c r="F9" s="13"/>
      <c r="G9" s="13">
        <v>1</v>
      </c>
      <c r="H9" s="13"/>
    </row>
    <row r="10" spans="1:8" x14ac:dyDescent="0.75">
      <c r="A10" s="9" t="s">
        <v>43</v>
      </c>
      <c r="B10" s="13">
        <f t="shared" ref="B10:B31" si="2">SUM(D10:H10)</f>
        <v>202</v>
      </c>
      <c r="C10" s="14">
        <f t="shared" si="1"/>
        <v>0.11609195402298851</v>
      </c>
      <c r="D10" s="13">
        <v>13</v>
      </c>
      <c r="E10" s="13">
        <v>7</v>
      </c>
      <c r="F10" s="13">
        <v>14</v>
      </c>
      <c r="G10" s="13">
        <v>156</v>
      </c>
      <c r="H10" s="13">
        <v>12</v>
      </c>
    </row>
    <row r="11" spans="1:8" x14ac:dyDescent="0.75">
      <c r="A11" s="9" t="s">
        <v>44</v>
      </c>
      <c r="B11" s="13">
        <f>SUM(D11:H11)</f>
        <v>3</v>
      </c>
      <c r="C11" s="14">
        <f t="shared" si="1"/>
        <v>1.7241379310344827E-3</v>
      </c>
      <c r="D11" s="13"/>
      <c r="E11" s="13">
        <v>2</v>
      </c>
      <c r="F11" s="13">
        <v>1</v>
      </c>
      <c r="G11" s="13"/>
      <c r="H11" s="13"/>
    </row>
    <row r="12" spans="1:8" x14ac:dyDescent="0.75">
      <c r="A12" s="9" t="s">
        <v>45</v>
      </c>
      <c r="B12" s="13">
        <f t="shared" si="2"/>
        <v>2</v>
      </c>
      <c r="C12" s="14">
        <f t="shared" si="1"/>
        <v>1.1494252873563218E-3</v>
      </c>
      <c r="D12" s="13"/>
      <c r="E12" s="13">
        <v>2</v>
      </c>
      <c r="F12" s="13"/>
      <c r="G12" s="13"/>
      <c r="H12" s="13"/>
    </row>
    <row r="13" spans="1:8" x14ac:dyDescent="0.75">
      <c r="A13" s="9" t="s">
        <v>46</v>
      </c>
      <c r="B13" s="13">
        <f>SUM(D13:H13)</f>
        <v>74</v>
      </c>
      <c r="C13" s="14">
        <f t="shared" si="1"/>
        <v>4.2528735632183907E-2</v>
      </c>
      <c r="D13" s="13">
        <v>2</v>
      </c>
      <c r="E13" s="13">
        <v>2</v>
      </c>
      <c r="F13" s="13">
        <v>2</v>
      </c>
      <c r="G13" s="13">
        <v>62</v>
      </c>
      <c r="H13" s="13">
        <v>6</v>
      </c>
    </row>
    <row r="14" spans="1:8" x14ac:dyDescent="0.75">
      <c r="A14" s="9" t="s">
        <v>47</v>
      </c>
      <c r="B14" s="13">
        <f t="shared" si="2"/>
        <v>25</v>
      </c>
      <c r="C14" s="14">
        <f t="shared" si="1"/>
        <v>1.4367816091954023E-2</v>
      </c>
      <c r="D14" s="13"/>
      <c r="E14" s="13">
        <v>25</v>
      </c>
      <c r="F14" s="13"/>
      <c r="G14" s="13"/>
      <c r="H14" s="13"/>
    </row>
    <row r="15" spans="1:8" x14ac:dyDescent="0.75">
      <c r="A15" s="9" t="s">
        <v>48</v>
      </c>
      <c r="B15" s="13">
        <f>SUM(D15:H15)</f>
        <v>36</v>
      </c>
      <c r="C15" s="14">
        <f t="shared" si="1"/>
        <v>2.0689655172413793E-2</v>
      </c>
      <c r="D15" s="13"/>
      <c r="E15" s="13">
        <v>19</v>
      </c>
      <c r="F15" s="13">
        <v>11</v>
      </c>
      <c r="G15" s="13"/>
      <c r="H15" s="13">
        <v>6</v>
      </c>
    </row>
    <row r="16" spans="1:8" x14ac:dyDescent="0.75">
      <c r="A16" s="9" t="s">
        <v>49</v>
      </c>
      <c r="B16" s="13">
        <f t="shared" si="2"/>
        <v>33</v>
      </c>
      <c r="C16" s="14">
        <f t="shared" si="1"/>
        <v>1.896551724137931E-2</v>
      </c>
      <c r="D16" s="13"/>
      <c r="E16" s="13">
        <v>23</v>
      </c>
      <c r="F16" s="13">
        <v>6</v>
      </c>
      <c r="G16" s="13">
        <v>1</v>
      </c>
      <c r="H16" s="13">
        <v>3</v>
      </c>
    </row>
    <row r="17" spans="1:8" x14ac:dyDescent="0.75">
      <c r="A17" s="9" t="s">
        <v>50</v>
      </c>
      <c r="B17" s="13">
        <f t="shared" si="2"/>
        <v>37</v>
      </c>
      <c r="C17" s="14">
        <f t="shared" si="1"/>
        <v>2.1264367816091954E-2</v>
      </c>
      <c r="D17" s="13">
        <v>14</v>
      </c>
      <c r="E17" s="13"/>
      <c r="F17" s="13">
        <v>5</v>
      </c>
      <c r="G17" s="13">
        <v>14</v>
      </c>
      <c r="H17" s="13">
        <v>4</v>
      </c>
    </row>
    <row r="18" spans="1:8" x14ac:dyDescent="0.75">
      <c r="A18" s="9" t="s">
        <v>51</v>
      </c>
      <c r="B18" s="13">
        <f t="shared" si="2"/>
        <v>84</v>
      </c>
      <c r="C18" s="14">
        <f t="shared" si="1"/>
        <v>4.8275862068965517E-2</v>
      </c>
      <c r="D18" s="13">
        <v>5</v>
      </c>
      <c r="E18" s="13">
        <v>2</v>
      </c>
      <c r="F18" s="13">
        <v>2</v>
      </c>
      <c r="G18" s="13">
        <v>71</v>
      </c>
      <c r="H18" s="13">
        <v>4</v>
      </c>
    </row>
    <row r="19" spans="1:8" x14ac:dyDescent="0.75">
      <c r="A19" s="9" t="s">
        <v>52</v>
      </c>
      <c r="B19" s="13">
        <f t="shared" si="2"/>
        <v>49</v>
      </c>
      <c r="C19" s="14">
        <f t="shared" si="1"/>
        <v>2.8160919540229885E-2</v>
      </c>
      <c r="D19" s="13">
        <v>1</v>
      </c>
      <c r="E19" s="13">
        <v>32</v>
      </c>
      <c r="F19" s="13"/>
      <c r="G19" s="13">
        <v>13</v>
      </c>
      <c r="H19" s="13">
        <v>3</v>
      </c>
    </row>
    <row r="20" spans="1:8" x14ac:dyDescent="0.75">
      <c r="A20" s="9" t="s">
        <v>53</v>
      </c>
      <c r="B20" s="13">
        <f t="shared" si="2"/>
        <v>227</v>
      </c>
      <c r="C20" s="14">
        <f t="shared" si="1"/>
        <v>0.13045977011494253</v>
      </c>
      <c r="D20" s="13">
        <v>22</v>
      </c>
      <c r="E20" s="13">
        <v>15</v>
      </c>
      <c r="F20" s="13">
        <v>14</v>
      </c>
      <c r="G20" s="13">
        <v>157</v>
      </c>
      <c r="H20" s="13">
        <v>19</v>
      </c>
    </row>
    <row r="21" spans="1:8" x14ac:dyDescent="0.75">
      <c r="A21" s="9" t="s">
        <v>54</v>
      </c>
      <c r="B21" s="13">
        <f>SUM(D21:H21)</f>
        <v>60</v>
      </c>
      <c r="C21" s="14">
        <f t="shared" si="1"/>
        <v>3.4482758620689655E-2</v>
      </c>
      <c r="D21" s="13">
        <v>1</v>
      </c>
      <c r="E21" s="13">
        <v>4</v>
      </c>
      <c r="F21" s="13">
        <v>4</v>
      </c>
      <c r="G21" s="13">
        <v>49</v>
      </c>
      <c r="H21" s="13">
        <v>2</v>
      </c>
    </row>
    <row r="22" spans="1:8" x14ac:dyDescent="0.75">
      <c r="A22" s="9" t="s">
        <v>55</v>
      </c>
      <c r="B22" s="13">
        <f t="shared" si="2"/>
        <v>88</v>
      </c>
      <c r="C22" s="14">
        <f t="shared" si="1"/>
        <v>5.057471264367816E-2</v>
      </c>
      <c r="D22" s="13">
        <v>8</v>
      </c>
      <c r="E22" s="13">
        <v>6</v>
      </c>
      <c r="F22" s="13">
        <v>3</v>
      </c>
      <c r="G22" s="13">
        <v>67</v>
      </c>
      <c r="H22" s="13">
        <v>4</v>
      </c>
    </row>
    <row r="23" spans="1:8" x14ac:dyDescent="0.75">
      <c r="A23" s="9" t="s">
        <v>56</v>
      </c>
      <c r="B23" s="13">
        <f t="shared" si="2"/>
        <v>121</v>
      </c>
      <c r="C23" s="14">
        <f t="shared" si="1"/>
        <v>6.9540229885057467E-2</v>
      </c>
      <c r="D23" s="13">
        <v>12</v>
      </c>
      <c r="E23" s="13">
        <v>10</v>
      </c>
      <c r="F23" s="13">
        <v>9</v>
      </c>
      <c r="G23" s="13">
        <v>83</v>
      </c>
      <c r="H23" s="13">
        <v>7</v>
      </c>
    </row>
    <row r="24" spans="1:8" x14ac:dyDescent="0.75">
      <c r="A24" s="9" t="s">
        <v>57</v>
      </c>
      <c r="B24" s="13">
        <f t="shared" si="2"/>
        <v>69</v>
      </c>
      <c r="C24" s="14">
        <f t="shared" si="1"/>
        <v>3.9655172413793106E-2</v>
      </c>
      <c r="D24" s="13">
        <v>25</v>
      </c>
      <c r="E24" s="13">
        <v>9</v>
      </c>
      <c r="F24" s="13">
        <v>6</v>
      </c>
      <c r="G24" s="13">
        <v>15</v>
      </c>
      <c r="H24" s="13">
        <v>14</v>
      </c>
    </row>
    <row r="25" spans="1:8" x14ac:dyDescent="0.75">
      <c r="A25" s="9" t="s">
        <v>58</v>
      </c>
      <c r="B25" s="13">
        <f t="shared" si="2"/>
        <v>155</v>
      </c>
      <c r="C25" s="14">
        <f t="shared" si="1"/>
        <v>8.9080459770114945E-2</v>
      </c>
      <c r="D25" s="13">
        <v>51</v>
      </c>
      <c r="E25" s="13">
        <v>5</v>
      </c>
      <c r="F25" s="13">
        <v>15</v>
      </c>
      <c r="G25" s="13">
        <v>56</v>
      </c>
      <c r="H25" s="13">
        <v>28</v>
      </c>
    </row>
    <row r="26" spans="1:8" x14ac:dyDescent="0.75">
      <c r="A26" s="9" t="s">
        <v>59</v>
      </c>
      <c r="B26" s="13">
        <f t="shared" si="2"/>
        <v>32</v>
      </c>
      <c r="C26" s="14">
        <f t="shared" si="1"/>
        <v>1.8390804597701149E-2</v>
      </c>
      <c r="D26" s="13">
        <v>3</v>
      </c>
      <c r="E26" s="13">
        <v>1</v>
      </c>
      <c r="F26" s="13">
        <v>6</v>
      </c>
      <c r="G26" s="13">
        <v>19</v>
      </c>
      <c r="H26" s="13">
        <v>3</v>
      </c>
    </row>
    <row r="27" spans="1:8" x14ac:dyDescent="0.75">
      <c r="A27" s="9" t="s">
        <v>60</v>
      </c>
      <c r="B27" s="13">
        <f t="shared" si="2"/>
        <v>12</v>
      </c>
      <c r="C27" s="14">
        <f t="shared" si="1"/>
        <v>6.8965517241379309E-3</v>
      </c>
      <c r="D27" s="13"/>
      <c r="E27" s="13">
        <v>12</v>
      </c>
      <c r="F27" s="13"/>
      <c r="G27" s="13"/>
      <c r="H27" s="13"/>
    </row>
    <row r="28" spans="1:8" x14ac:dyDescent="0.75">
      <c r="A28" s="9" t="s">
        <v>61</v>
      </c>
      <c r="B28" s="13">
        <f t="shared" si="2"/>
        <v>9</v>
      </c>
      <c r="C28" s="14">
        <f t="shared" si="1"/>
        <v>5.1724137931034482E-3</v>
      </c>
      <c r="D28" s="13">
        <v>6</v>
      </c>
      <c r="E28" s="13">
        <v>1</v>
      </c>
      <c r="F28" s="13"/>
      <c r="G28" s="13"/>
      <c r="H28" s="13">
        <v>2</v>
      </c>
    </row>
    <row r="29" spans="1:8" x14ac:dyDescent="0.75">
      <c r="A29" s="9" t="s">
        <v>62</v>
      </c>
      <c r="B29" s="13">
        <f t="shared" si="2"/>
        <v>52</v>
      </c>
      <c r="C29" s="14">
        <f t="shared" si="1"/>
        <v>2.9885057471264367E-2</v>
      </c>
      <c r="D29" s="13">
        <v>12</v>
      </c>
      <c r="E29" s="13"/>
      <c r="F29" s="13">
        <v>11</v>
      </c>
      <c r="G29" s="13">
        <v>24</v>
      </c>
      <c r="H29" s="13">
        <v>5</v>
      </c>
    </row>
    <row r="30" spans="1:8" x14ac:dyDescent="0.75">
      <c r="A30" s="9" t="s">
        <v>63</v>
      </c>
      <c r="B30" s="13">
        <f t="shared" si="2"/>
        <v>56</v>
      </c>
      <c r="C30" s="14">
        <f t="shared" si="1"/>
        <v>3.2183908045977011E-2</v>
      </c>
      <c r="D30" s="13">
        <v>2</v>
      </c>
      <c r="E30" s="13">
        <v>51</v>
      </c>
      <c r="F30" s="13"/>
      <c r="G30" s="13">
        <v>1</v>
      </c>
      <c r="H30" s="13">
        <v>2</v>
      </c>
    </row>
    <row r="31" spans="1:8" s="15" customFormat="1" x14ac:dyDescent="0.75">
      <c r="A31" s="9" t="s">
        <v>27</v>
      </c>
      <c r="B31" s="13">
        <f t="shared" si="2"/>
        <v>3</v>
      </c>
      <c r="C31" s="14">
        <f t="shared" si="1"/>
        <v>1.7241379310344827E-3</v>
      </c>
      <c r="D31" s="13">
        <v>3</v>
      </c>
      <c r="E31" s="13"/>
      <c r="F31" s="13"/>
      <c r="G31" s="13"/>
      <c r="H31" s="13"/>
    </row>
    <row r="32" spans="1:8" x14ac:dyDescent="0.75">
      <c r="A32" s="2" t="s">
        <v>5</v>
      </c>
      <c r="B32" s="2">
        <f>SUM(B3:B31)</f>
        <v>1740</v>
      </c>
      <c r="C32" s="17">
        <f t="shared" si="1"/>
        <v>1</v>
      </c>
      <c r="D32" s="2">
        <f>SUM(D3:D31)</f>
        <v>221</v>
      </c>
      <c r="E32" s="2">
        <f>SUM(E3:E31)</f>
        <v>350</v>
      </c>
      <c r="F32" s="2">
        <f>SUM(F3:F31)</f>
        <v>122</v>
      </c>
      <c r="G32" s="2">
        <f>SUM(G3:G31)</f>
        <v>899</v>
      </c>
      <c r="H32" s="2">
        <f>SUM(H3:H31)</f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B20" sqref="B20:B21"/>
    </sheetView>
  </sheetViews>
  <sheetFormatPr defaultRowHeight="14.75" x14ac:dyDescent="0.75"/>
  <cols>
    <col min="1" max="1" width="36.7265625" bestFit="1" customWidth="1"/>
    <col min="2" max="2" width="11.1328125" bestFit="1" customWidth="1"/>
    <col min="3" max="3" width="11.1328125" style="15" customWidth="1"/>
  </cols>
  <sheetData>
    <row r="2" spans="1:8" x14ac:dyDescent="0.75">
      <c r="A2" s="11" t="s">
        <v>66</v>
      </c>
    </row>
    <row r="3" spans="1:8" x14ac:dyDescent="0.75">
      <c r="A3" s="10"/>
      <c r="B3" s="10" t="s">
        <v>64</v>
      </c>
      <c r="C3" s="10" t="s">
        <v>36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</row>
    <row r="4" spans="1:8" ht="16" x14ac:dyDescent="0.8">
      <c r="A4" s="16" t="s">
        <v>71</v>
      </c>
      <c r="B4" s="18">
        <f>SUM(D4:H4)</f>
        <v>20912</v>
      </c>
      <c r="C4" s="14">
        <f>B4/$B$4</f>
        <v>1</v>
      </c>
      <c r="D4" s="13">
        <v>2605.5</v>
      </c>
      <c r="E4" s="13">
        <v>4151</v>
      </c>
      <c r="F4" s="13">
        <v>1183</v>
      </c>
      <c r="G4" s="13">
        <v>11490.5</v>
      </c>
      <c r="H4" s="13">
        <v>1482</v>
      </c>
    </row>
    <row r="5" spans="1:8" x14ac:dyDescent="0.75">
      <c r="A5" s="12" t="s">
        <v>12</v>
      </c>
      <c r="B5" s="18">
        <f>SUM(D5:H5)</f>
        <v>17036.5</v>
      </c>
      <c r="C5" s="14">
        <f t="shared" ref="C5:C6" si="0">B5/$B$4</f>
        <v>0.81467578423871456</v>
      </c>
      <c r="D5" s="13">
        <v>2079.5</v>
      </c>
      <c r="E5" s="13">
        <v>3342</v>
      </c>
      <c r="F5" s="13">
        <v>604</v>
      </c>
      <c r="G5" s="13">
        <v>10150</v>
      </c>
      <c r="H5" s="13">
        <v>861</v>
      </c>
    </row>
    <row r="6" spans="1:8" x14ac:dyDescent="0.75">
      <c r="A6" s="12" t="s">
        <v>13</v>
      </c>
      <c r="B6" s="18">
        <f>SUM(D6:H6)</f>
        <v>3875.5</v>
      </c>
      <c r="C6" s="14">
        <f t="shared" si="0"/>
        <v>0.18532421576128538</v>
      </c>
      <c r="D6" s="13">
        <v>526</v>
      </c>
      <c r="E6" s="13">
        <v>809</v>
      </c>
      <c r="F6" s="13">
        <v>579</v>
      </c>
      <c r="G6" s="13">
        <v>1340.5</v>
      </c>
      <c r="H6" s="13">
        <v>621</v>
      </c>
    </row>
    <row r="7" spans="1:8" x14ac:dyDescent="0.75">
      <c r="A7" s="10" t="s">
        <v>7</v>
      </c>
      <c r="B7" s="10"/>
      <c r="C7" s="10"/>
      <c r="D7" s="10"/>
      <c r="E7" s="10"/>
      <c r="F7" s="10"/>
      <c r="G7" s="10"/>
      <c r="H7" s="10"/>
    </row>
    <row r="8" spans="1:8" x14ac:dyDescent="0.75">
      <c r="A8" s="12" t="s">
        <v>8</v>
      </c>
      <c r="B8" s="13">
        <f>SUM(D8:H8)</f>
        <v>15835</v>
      </c>
      <c r="C8" s="14">
        <f>B8/$B$4</f>
        <v>0.7572207345065034</v>
      </c>
      <c r="D8" s="13">
        <v>1919.5</v>
      </c>
      <c r="E8" s="13">
        <v>2734</v>
      </c>
      <c r="F8" s="13">
        <v>766</v>
      </c>
      <c r="G8" s="13">
        <v>9424.5</v>
      </c>
      <c r="H8" s="13">
        <v>991</v>
      </c>
    </row>
    <row r="9" spans="1:8" x14ac:dyDescent="0.75">
      <c r="A9" s="12" t="s">
        <v>9</v>
      </c>
      <c r="B9" s="13">
        <f>SUM(D9:H9)</f>
        <v>3956</v>
      </c>
      <c r="C9" s="14">
        <f t="shared" ref="C9:C10" si="1">B9/$B$4</f>
        <v>0.18917368018362662</v>
      </c>
      <c r="D9" s="13">
        <v>520</v>
      </c>
      <c r="E9" s="13">
        <v>1296</v>
      </c>
      <c r="F9" s="13">
        <v>237</v>
      </c>
      <c r="G9" s="13">
        <v>1481</v>
      </c>
      <c r="H9" s="13">
        <v>422</v>
      </c>
    </row>
    <row r="10" spans="1:8" x14ac:dyDescent="0.75">
      <c r="A10" s="12" t="s">
        <v>10</v>
      </c>
      <c r="B10" s="13">
        <f>SUM(D10:H10)</f>
        <v>1121</v>
      </c>
      <c r="C10" s="14">
        <f t="shared" si="1"/>
        <v>5.3605585309869933E-2</v>
      </c>
      <c r="D10" s="13">
        <v>166</v>
      </c>
      <c r="E10" s="13">
        <v>121</v>
      </c>
      <c r="F10" s="13">
        <v>180</v>
      </c>
      <c r="G10" s="13">
        <v>585</v>
      </c>
      <c r="H10" s="13">
        <v>69</v>
      </c>
    </row>
    <row r="11" spans="1:8" x14ac:dyDescent="0.75">
      <c r="A11" s="10" t="s">
        <v>67</v>
      </c>
      <c r="B11" s="10"/>
      <c r="C11" s="10"/>
      <c r="D11" s="10"/>
      <c r="E11" s="10"/>
      <c r="F11" s="10"/>
      <c r="G11" s="10">
        <v>15</v>
      </c>
      <c r="H11" s="10"/>
    </row>
    <row r="12" spans="1:8" x14ac:dyDescent="0.75">
      <c r="A12" s="12" t="s">
        <v>21</v>
      </c>
      <c r="B12" s="13">
        <f>SUM(D12:H12)</f>
        <v>1209.5</v>
      </c>
      <c r="C12" s="14">
        <f>B12/$B$4</f>
        <v>5.7837605202754397E-2</v>
      </c>
      <c r="D12" s="13">
        <v>20.5</v>
      </c>
      <c r="E12" s="13">
        <v>1034.5</v>
      </c>
      <c r="F12" s="13">
        <v>63</v>
      </c>
      <c r="G12" s="13">
        <v>29.5</v>
      </c>
      <c r="H12" s="13">
        <v>62</v>
      </c>
    </row>
    <row r="13" spans="1:8" x14ac:dyDescent="0.75">
      <c r="A13" s="12" t="s">
        <v>22</v>
      </c>
      <c r="B13" s="13">
        <f t="shared" ref="B13:B18" si="2">SUM(D13:H13)</f>
        <v>6818</v>
      </c>
      <c r="C13" s="14">
        <f>B13/$B$4</f>
        <v>0.32603289977046673</v>
      </c>
      <c r="D13" s="13">
        <v>1042</v>
      </c>
      <c r="E13" s="13">
        <v>349</v>
      </c>
      <c r="F13" s="13">
        <v>338</v>
      </c>
      <c r="G13" s="13">
        <v>4496</v>
      </c>
      <c r="H13" s="13">
        <v>593</v>
      </c>
    </row>
    <row r="14" spans="1:8" x14ac:dyDescent="0.75">
      <c r="A14" s="12" t="s">
        <v>23</v>
      </c>
      <c r="B14" s="13">
        <f t="shared" si="2"/>
        <v>7672</v>
      </c>
      <c r="C14" s="14">
        <f t="shared" ref="C12:C18" si="3">B14/$B$4</f>
        <v>0.36687069625095636</v>
      </c>
      <c r="D14" s="13">
        <v>386</v>
      </c>
      <c r="E14" s="13">
        <v>1021</v>
      </c>
      <c r="F14" s="13">
        <v>345</v>
      </c>
      <c r="G14" s="13">
        <v>5575</v>
      </c>
      <c r="H14" s="13">
        <v>345</v>
      </c>
    </row>
    <row r="15" spans="1:8" x14ac:dyDescent="0.75">
      <c r="A15" s="12" t="s">
        <v>24</v>
      </c>
      <c r="B15" s="13">
        <f t="shared" si="2"/>
        <v>1140</v>
      </c>
      <c r="C15" s="14">
        <f t="shared" si="3"/>
        <v>5.4514154552410099E-2</v>
      </c>
      <c r="D15" s="13">
        <v>175</v>
      </c>
      <c r="E15" s="13"/>
      <c r="F15" s="13">
        <v>43</v>
      </c>
      <c r="G15" s="13">
        <v>886</v>
      </c>
      <c r="H15" s="13">
        <v>36</v>
      </c>
    </row>
    <row r="16" spans="1:8" x14ac:dyDescent="0.75">
      <c r="A16" s="12" t="s">
        <v>25</v>
      </c>
      <c r="B16" s="13">
        <f t="shared" si="2"/>
        <v>3516.5</v>
      </c>
      <c r="C16" s="14">
        <f t="shared" si="3"/>
        <v>0.16815703902065798</v>
      </c>
      <c r="D16" s="13">
        <v>839</v>
      </c>
      <c r="E16" s="13">
        <v>1746.5</v>
      </c>
      <c r="F16" s="13">
        <v>315</v>
      </c>
      <c r="G16" s="13">
        <v>205</v>
      </c>
      <c r="H16" s="13">
        <v>411</v>
      </c>
    </row>
    <row r="17" spans="1:8" x14ac:dyDescent="0.75">
      <c r="A17" s="12" t="s">
        <v>26</v>
      </c>
      <c r="B17" s="13">
        <f t="shared" si="2"/>
        <v>538</v>
      </c>
      <c r="C17" s="14">
        <f t="shared" si="3"/>
        <v>2.5726855394032133E-2</v>
      </c>
      <c r="D17" s="13">
        <v>125</v>
      </c>
      <c r="E17" s="13"/>
      <c r="F17" s="13">
        <v>79</v>
      </c>
      <c r="G17" s="13">
        <v>299</v>
      </c>
      <c r="H17" s="13">
        <v>35</v>
      </c>
    </row>
    <row r="18" spans="1:8" x14ac:dyDescent="0.75">
      <c r="A18" s="12" t="s">
        <v>27</v>
      </c>
      <c r="B18" s="13">
        <f t="shared" si="2"/>
        <v>18</v>
      </c>
      <c r="C18" s="14">
        <f t="shared" si="3"/>
        <v>8.6074980872226467E-4</v>
      </c>
      <c r="D18" s="13">
        <v>18</v>
      </c>
      <c r="E18" s="13"/>
      <c r="F18" s="13"/>
      <c r="G18" s="13"/>
      <c r="H18" s="13"/>
    </row>
    <row r="19" spans="1:8" x14ac:dyDescent="0.75">
      <c r="A19" s="10" t="s">
        <v>33</v>
      </c>
      <c r="B19" s="10"/>
      <c r="C19" s="10"/>
      <c r="D19" s="10"/>
      <c r="E19" s="10"/>
      <c r="F19" s="10"/>
      <c r="G19" s="10"/>
      <c r="H19" s="10"/>
    </row>
    <row r="20" spans="1:8" x14ac:dyDescent="0.75">
      <c r="A20" s="12" t="s">
        <v>34</v>
      </c>
      <c r="B20" s="13">
        <f>SUM(D20:H20)</f>
        <v>12767.5</v>
      </c>
      <c r="C20" s="14">
        <f>B20/$B$4</f>
        <v>0.61053462127008418</v>
      </c>
      <c r="D20" s="13">
        <v>1765.5</v>
      </c>
      <c r="E20" s="13">
        <v>1986</v>
      </c>
      <c r="F20" s="13">
        <v>611</v>
      </c>
      <c r="G20" s="13">
        <v>7487</v>
      </c>
      <c r="H20" s="13">
        <v>918</v>
      </c>
    </row>
    <row r="21" spans="1:8" x14ac:dyDescent="0.75">
      <c r="A21" s="12" t="s">
        <v>35</v>
      </c>
      <c r="B21" s="13">
        <f>SUM(D21:H21)</f>
        <v>8144.5</v>
      </c>
      <c r="C21" s="14">
        <f>B21/$B$4</f>
        <v>0.38946537872991582</v>
      </c>
      <c r="D21" s="13">
        <v>840</v>
      </c>
      <c r="E21" s="13">
        <v>2165</v>
      </c>
      <c r="F21" s="13">
        <v>572</v>
      </c>
      <c r="G21" s="13">
        <v>4003.5</v>
      </c>
      <c r="H21" s="13">
        <v>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WorkStudy</dc:creator>
  <cp:lastModifiedBy>Francis</cp:lastModifiedBy>
  <dcterms:created xsi:type="dcterms:W3CDTF">2021-02-15T03:24:59Z</dcterms:created>
  <dcterms:modified xsi:type="dcterms:W3CDTF">2024-04-06T23:54:00Z</dcterms:modified>
</cp:coreProperties>
</file>